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tabRatio="746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<sst xmlns="http://schemas.openxmlformats.org/spreadsheetml/2006/main" count="586" uniqueCount="180">
  <si>
    <t>部门预算收支总表</t>
  </si>
  <si>
    <t/>
  </si>
  <si>
    <t>部门编码及名称：[348]交通局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</si>
  <si>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</si>
  <si>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</si>
  <si>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</si>
  <si>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</si>
  <si>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</si>
  <si>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</si>
  <si>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</si>
  <si>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</si>
  <si>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</si>
  <si>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</si>
  <si>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</si>
  <si>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</si>
  <si>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</si>
  <si>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</si>
  <si>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</si>
  <si>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</si>
  <si>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</si>
  <si>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</si>
  <si>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</si>
  <si>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</si>
  <si>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</si>
  <si>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</si>
  <si>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</si>
  <si>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</si>
  <si>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</si>
  <si>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</si>
  <si>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</si>
  <si>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</si>
  <si>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</si>
  <si>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</si>
  <si>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</si>
  <si>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</si>
  <si>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</si>
  <si>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</si>
  <si>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</si>
  <si>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</si>
  <si>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</si>
  <si>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</si>
  <si>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</si>
  <si>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</si>
  <si>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</si>
  <si>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</si>
  <si>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</si>
  <si>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</si>
  <si>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</si>
  <si>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</si>
  <si>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</si>
  <si>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</si>
  <si>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</si>
  <si>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</si>
  <si>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</si>
  <si>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</si>
  <si>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</si>
  <si>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</si>
  <si>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</si>
  <si>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</si>
  <si>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</si>
  <si>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</si>
  <si>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</si>
  <si>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</si>
  <si>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</si>
  <si>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</si>
  <si>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</si>
  <si>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</si>
  <si>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</si>
  <si>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</si>
  <si>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</si>
  <si>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</si>
  <si>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</si>
  <si>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</si>
  <si>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</si>
  <si>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</si>
  <si>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</si>
  <si>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</si>
  <si>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</si>
  <si>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</si>
  <si>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</si>
  <si>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</si>
  <si>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213</t>
  </si>
  <si>
    <t>农林水支出</t>
  </si>
  <si>
    <t>21301</t>
  </si>
  <si>
    <t>农业</t>
  </si>
  <si>
    <t>2130142</t>
  </si>
  <si>
    <t>农村道路建设</t>
  </si>
  <si>
    <t>214</t>
  </si>
  <si>
    <t>交通运输支出</t>
  </si>
  <si>
    <t>21401</t>
  </si>
  <si>
    <t>公路水路运输</t>
  </si>
  <si>
    <t>2140101</t>
  </si>
  <si>
    <t>行政运行</t>
  </si>
  <si>
    <t>2140104</t>
  </si>
  <si>
    <t>公路建设</t>
  </si>
  <si>
    <t>2140106</t>
  </si>
  <si>
    <t>公路养护</t>
  </si>
  <si>
    <t>2140199</t>
  </si>
  <si>
    <t>其他公路水路运输支出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</si>
  <si>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</si>
  <si>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</si>
  <si>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</si>
  <si>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</si>
  <si>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</si>
  <si>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</si>
  <si>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</si>
  <si>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</si>
  <si>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</si>
  <si>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</si>
  <si>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</si>
  <si>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</si>
  <si>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</si>
  <si>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</si>
  <si>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</si>
  <si>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</si>
  <si>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</si>
  <si>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</si>
  <si>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</si>
  <si>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</si>
  <si>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</si>
  <si>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</si>
  <si>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</si>
  <si>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</si>
  <si>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</si>
  <si>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</si>
  <si>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</si>
  <si>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</si>
  <si>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</si>
  <si>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</si>
  <si>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</si>
  <si>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</si>
  <si>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</si>
  <si>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</si>
  <si>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</si>
  <si>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</si>
  <si>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</si>
  <si>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社保缴费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</si>
  <si>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</si>
  <si>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</si>
  <si>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</si>
  <si>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</si>
  <si>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</si>
  <si>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</si>
  <si>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</si>
  <si>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</si>
  <si>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</si>
  <si>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</si>
  <si>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</si>
  <si>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</si>
  <si>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</si>
  <si>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</si>
  <si>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30213</t>
  </si>
  <si>
    <t>维修(护)费</t>
  </si>
  <si>
    <t>30228</t>
  </si>
  <si>
    <t>工会经费</t>
  </si>
  <si>
    <t>30229</t>
  </si>
  <si>
    <t>福利费</t>
  </si>
  <si>
    <t>30239</t>
  </si>
  <si>
    <t>其他交通费用</t>
  </si>
  <si>
    <t>303</t>
  </si>
  <si>
    <t>对个人和家庭的补助</t>
  </si>
  <si>
    <t>30307</t>
  </si>
  <si>
    <t>医疗费</t>
  </si>
  <si>
    <t>30309</t>
  </si>
  <si>
    <t>奖励金</t>
  </si>
  <si>
    <t>30311</t>
  </si>
  <si>
    <t>30314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</si>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</sst>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 "/>
    <numFmt numFmtId="178" formatCode="0.000_ "/>
  </numFmts>
  <fonts count="45">
    <font>
      <sz val="11"/>
      <color indexed="8"/>
      <name val="Tahoma"/>
      <family val="2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 locked="0"/>
    </xf>
  </cellStyleXfs>
  <cellXfs count="5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2" fillId="33" borderId="0" xfId="63" applyNumberFormat="1" applyFont="1" applyFill="1" applyBorder="1" applyAlignment="1" applyProtection="1">
      <alignment horizontal="center" vertical="center" wrapText="1"/>
      <protection locked="0"/>
    </xf>
    <xf numFmtId="176" fontId="3" fillId="33" borderId="0" xfId="63" applyNumberFormat="1" applyFont="1" applyFill="1" applyBorder="1" applyAlignment="1" applyProtection="1">
      <alignment horizontal="center" vertical="center" wrapText="1"/>
      <protection locked="0"/>
    </xf>
    <xf numFmtId="176" fontId="3" fillId="33" borderId="0" xfId="63" applyNumberFormat="1" applyFont="1" applyFill="1" applyBorder="1" applyAlignment="1" applyProtection="1">
      <alignment horizontal="right" vertical="center" wrapText="1"/>
      <protection locked="0"/>
    </xf>
    <xf numFmtId="176" fontId="3" fillId="33" borderId="9" xfId="63" applyNumberFormat="1" applyFont="1" applyFill="1" applyBorder="1" applyAlignment="1" applyProtection="1">
      <alignment horizontal="left" vertical="center" wrapText="1"/>
      <protection locked="0"/>
    </xf>
    <xf numFmtId="176" fontId="3" fillId="33" borderId="9" xfId="63" applyNumberFormat="1" applyFont="1" applyFill="1" applyBorder="1" applyAlignment="1" applyProtection="1">
      <alignment horizontal="center" vertical="center" wrapText="1"/>
      <protection locked="0"/>
    </xf>
    <xf numFmtId="176" fontId="3" fillId="33" borderId="9" xfId="63" applyNumberFormat="1" applyFont="1" applyFill="1" applyBorder="1" applyAlignment="1" applyProtection="1">
      <alignment horizontal="right" vertical="center" wrapText="1"/>
      <protection locked="0"/>
    </xf>
    <xf numFmtId="0" fontId="3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63" applyNumberFormat="1" applyFont="1" applyFill="1" applyBorder="1" applyAlignment="1">
      <alignment horizontal="center" vertical="center"/>
      <protection locked="0"/>
    </xf>
    <xf numFmtId="176" fontId="3" fillId="33" borderId="9" xfId="63" applyNumberFormat="1" applyFont="1" applyFill="1" applyBorder="1" applyAlignment="1">
      <alignment horizontal="left" vertical="center"/>
      <protection locked="0"/>
    </xf>
    <xf numFmtId="176" fontId="3" fillId="33" borderId="9" xfId="63" applyNumberFormat="1" applyFont="1" applyFill="1" applyBorder="1" applyAlignment="1">
      <alignment horizontal="right" vertical="center"/>
      <protection locked="0"/>
    </xf>
    <xf numFmtId="176" fontId="3" fillId="33" borderId="9" xfId="63" applyNumberFormat="1" applyFont="1" applyFill="1" applyBorder="1" applyAlignment="1">
      <alignment horizontal="right" vertical="center"/>
      <protection locked="0"/>
    </xf>
    <xf numFmtId="0" fontId="3" fillId="0" borderId="0" xfId="63" applyNumberFormat="1" applyFont="1" applyFill="1" applyBorder="1" applyAlignment="1">
      <alignment horizontal="center" vertical="center"/>
      <protection locked="0"/>
    </xf>
    <xf numFmtId="176" fontId="3" fillId="0" borderId="0" xfId="63" applyNumberFormat="1" applyFont="1" applyFill="1" applyBorder="1" applyAlignment="1">
      <alignment horizontal="left" vertical="center"/>
      <protection locked="0"/>
    </xf>
    <xf numFmtId="176" fontId="3" fillId="0" borderId="0" xfId="63" applyNumberFormat="1" applyFont="1" applyFill="1" applyBorder="1" applyAlignment="1">
      <alignment horizontal="right" vertical="center"/>
      <protection locked="0"/>
    </xf>
    <xf numFmtId="0" fontId="2" fillId="33" borderId="0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3" applyNumberFormat="1" applyFont="1" applyFill="1" applyBorder="1" applyAlignment="1" applyProtection="1">
      <alignment horizontal="center" vertical="center"/>
      <protection locked="0"/>
    </xf>
    <xf numFmtId="0" fontId="3" fillId="33" borderId="0" xfId="63" applyNumberFormat="1" applyFont="1" applyFill="1" applyBorder="1" applyAlignment="1" applyProtection="1">
      <alignment horizontal="right" vertical="center" wrapText="1"/>
      <protection locked="0"/>
    </xf>
    <xf numFmtId="0" fontId="3" fillId="33" borderId="9" xfId="63" applyNumberFormat="1" applyFont="1" applyFill="1" applyBorder="1" applyAlignment="1" applyProtection="1">
      <alignment horizontal="left" vertical="center" wrapText="1"/>
      <protection locked="0"/>
    </xf>
    <xf numFmtId="0" fontId="3" fillId="33" borderId="9" xfId="63" applyNumberFormat="1" applyFont="1" applyFill="1" applyBorder="1" applyAlignment="1" applyProtection="1">
      <alignment horizontal="center" vertical="center"/>
      <protection locked="0"/>
    </xf>
    <xf numFmtId="0" fontId="3" fillId="33" borderId="9" xfId="6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>
      <alignment/>
    </xf>
    <xf numFmtId="0" fontId="2" fillId="33" borderId="0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63" applyNumberFormat="1" applyFont="1" applyFill="1" applyBorder="1" applyAlignment="1" applyProtection="1">
      <alignment horizontal="left" vertical="center" wrapText="1"/>
      <protection locked="0"/>
    </xf>
    <xf numFmtId="1" fontId="3" fillId="33" borderId="9" xfId="63" applyNumberFormat="1" applyFont="1" applyFill="1" applyBorder="1" applyAlignment="1">
      <alignment horizontal="center" vertical="center"/>
      <protection locked="0"/>
    </xf>
    <xf numFmtId="49" fontId="3" fillId="33" borderId="9" xfId="63" applyNumberFormat="1" applyFont="1" applyFill="1" applyBorder="1" applyAlignment="1">
      <alignment horizontal="left" vertical="center"/>
      <protection locked="0"/>
    </xf>
    <xf numFmtId="2" fontId="3" fillId="33" borderId="9" xfId="63" applyNumberFormat="1" applyFont="1" applyFill="1" applyBorder="1" applyAlignment="1">
      <alignment horizontal="right" vertical="center"/>
      <protection locked="0"/>
    </xf>
    <xf numFmtId="0" fontId="2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3" applyNumberFormat="1" applyFont="1" applyFill="1" applyBorder="1" applyAlignment="1" applyProtection="1">
      <alignment horizontal="right" vertical="center" wrapText="1"/>
      <protection locked="0"/>
    </xf>
    <xf numFmtId="49" fontId="3" fillId="0" borderId="9" xfId="63" applyNumberFormat="1" applyFont="1" applyFill="1" applyBorder="1" applyAlignment="1">
      <alignment horizontal="left" vertical="center"/>
      <protection locked="0"/>
    </xf>
    <xf numFmtId="2" fontId="3" fillId="0" borderId="9" xfId="63" applyNumberFormat="1" applyFont="1" applyFill="1" applyBorder="1" applyAlignment="1">
      <alignment horizontal="right" vertical="center"/>
      <protection locked="0"/>
    </xf>
    <xf numFmtId="177" fontId="0" fillId="0" borderId="0" xfId="0" applyNumberFormat="1" applyFont="1" applyFill="1" applyBorder="1" applyAlignment="1">
      <alignment/>
    </xf>
    <xf numFmtId="1" fontId="3" fillId="0" borderId="9" xfId="63" applyNumberFormat="1" applyFont="1" applyFill="1" applyBorder="1" applyAlignment="1">
      <alignment horizontal="center" vertical="center"/>
      <protection locked="0"/>
    </xf>
    <xf numFmtId="2" fontId="3" fillId="0" borderId="9" xfId="63" applyNumberFormat="1" applyFont="1" applyFill="1" applyBorder="1" applyAlignment="1">
      <alignment horizontal="right" vertical="center"/>
      <protection locked="0"/>
    </xf>
    <xf numFmtId="178" fontId="0" fillId="0" borderId="0" xfId="0" applyNumberFormat="1" applyFont="1" applyFill="1" applyBorder="1" applyAlignment="1">
      <alignment/>
    </xf>
    <xf numFmtId="1" fontId="3" fillId="0" borderId="0" xfId="63" applyNumberFormat="1" applyFont="1" applyFill="1" applyBorder="1" applyAlignment="1">
      <alignment horizontal="center" vertical="center"/>
      <protection locked="0"/>
    </xf>
    <xf numFmtId="176" fontId="2" fillId="0" borderId="0" xfId="63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63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63" applyNumberFormat="1" applyFont="1" applyFill="1" applyBorder="1" applyAlignment="1" applyProtection="1">
      <alignment horizontal="right" vertical="center" wrapText="1"/>
      <protection locked="0"/>
    </xf>
    <xf numFmtId="176" fontId="3" fillId="0" borderId="9" xfId="63" applyNumberFormat="1" applyFont="1" applyFill="1" applyBorder="1" applyAlignment="1" applyProtection="1">
      <alignment horizontal="left" vertical="center" wrapText="1"/>
      <protection locked="0"/>
    </xf>
    <xf numFmtId="176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63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63" applyNumberFormat="1" applyFont="1" applyFill="1" applyBorder="1" applyAlignment="1">
      <alignment horizontal="center" vertical="center"/>
      <protection locked="0"/>
    </xf>
    <xf numFmtId="176" fontId="3" fillId="0" borderId="9" xfId="63" applyNumberFormat="1" applyFont="1" applyFill="1" applyBorder="1" applyAlignment="1">
      <alignment horizontal="left" vertical="center"/>
      <protection locked="0"/>
    </xf>
    <xf numFmtId="176" fontId="3" fillId="0" borderId="9" xfId="63" applyNumberFormat="1" applyFont="1" applyFill="1" applyBorder="1" applyAlignment="1">
      <alignment horizontal="right" vertical="center"/>
      <protection locked="0"/>
    </xf>
    <xf numFmtId="176" fontId="3" fillId="0" borderId="9" xfId="63" applyNumberFormat="1" applyFont="1" applyFill="1" applyBorder="1" applyAlignment="1">
      <alignment horizontal="righ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4">
      <selection activeCell="B31" sqref="B31"/>
    </sheetView>
  </sheetViews>
  <sheetFormatPr defaultColWidth="19.125" defaultRowHeight="31.5" customHeight="1"/>
  <cols>
    <col min="1" max="1" width="19.125" style="1" customWidth="1"/>
    <col min="2" max="2" width="22.50390625" style="2" customWidth="1"/>
    <col min="3" max="16384" width="19.125" style="2" customWidth="1"/>
  </cols>
  <sheetData>
    <row r="1" spans="1:5" ht="31.5" customHeight="1">
      <c r="A1" s="43" t="s">
        <v>0</v>
      </c>
      <c r="B1" s="44" t="s">
        <v>1</v>
      </c>
      <c r="C1" s="44" t="s">
        <v>1</v>
      </c>
      <c r="D1" s="45" t="s">
        <v>1</v>
      </c>
      <c r="E1" s="44" t="s">
        <v>1</v>
      </c>
    </row>
    <row r="2" spans="1:5" ht="20.25" customHeight="1">
      <c r="A2" s="46" t="s">
        <v>2</v>
      </c>
      <c r="B2" s="47" t="s">
        <v>3</v>
      </c>
      <c r="C2" s="47" t="s">
        <v>1</v>
      </c>
      <c r="D2" s="46" t="s">
        <v>3</v>
      </c>
      <c r="E2" s="48" t="s">
        <v>4</v>
      </c>
    </row>
    <row r="3" spans="1:5" ht="20.25" customHeight="1">
      <c r="A3" s="34" t="s">
        <v>5</v>
      </c>
      <c r="B3" s="47" t="s">
        <v>6</v>
      </c>
      <c r="C3" s="47" t="s">
        <v>7</v>
      </c>
      <c r="D3" s="47" t="s">
        <v>8</v>
      </c>
      <c r="E3" s="47" t="s">
        <v>1</v>
      </c>
    </row>
    <row r="4" spans="1:5" ht="20.25" customHeight="1">
      <c r="A4" s="34" t="s">
        <v>9</v>
      </c>
      <c r="B4" s="47" t="s">
        <v>10</v>
      </c>
      <c r="C4" s="47" t="s">
        <v>11</v>
      </c>
      <c r="D4" s="47" t="s">
        <v>10</v>
      </c>
      <c r="E4" s="47" t="s">
        <v>11</v>
      </c>
    </row>
    <row r="5" spans="1:5" ht="20.25" customHeight="1">
      <c r="A5" s="34" t="s">
        <v>9</v>
      </c>
      <c r="B5" s="47" t="s">
        <v>12</v>
      </c>
      <c r="C5" s="47" t="s">
        <v>13</v>
      </c>
      <c r="D5" s="47" t="s">
        <v>14</v>
      </c>
      <c r="E5" s="47" t="s">
        <v>15</v>
      </c>
    </row>
    <row r="6" spans="1:5" ht="20.25" customHeight="1">
      <c r="A6" s="49">
        <v>1</v>
      </c>
      <c r="B6" s="50" t="s">
        <v>16</v>
      </c>
      <c r="C6" s="51">
        <v>35481.47</v>
      </c>
      <c r="D6" s="50" t="s">
        <v>17</v>
      </c>
      <c r="E6" s="52"/>
    </row>
    <row r="7" spans="1:5" ht="20.25" customHeight="1">
      <c r="A7" s="49">
        <v>2</v>
      </c>
      <c r="B7" s="50" t="s">
        <v>18</v>
      </c>
      <c r="C7" s="52"/>
      <c r="D7" s="50" t="s">
        <v>19</v>
      </c>
      <c r="E7" s="52"/>
    </row>
    <row r="8" spans="1:5" ht="20.25" customHeight="1">
      <c r="A8" s="49">
        <v>3</v>
      </c>
      <c r="B8" s="50" t="s">
        <v>20</v>
      </c>
      <c r="C8" s="52"/>
      <c r="D8" s="50" t="s">
        <v>21</v>
      </c>
      <c r="E8" s="52"/>
    </row>
    <row r="9" spans="1:5" ht="20.25" customHeight="1">
      <c r="A9" s="49">
        <v>4</v>
      </c>
      <c r="B9" s="50" t="s">
        <v>22</v>
      </c>
      <c r="C9" s="52"/>
      <c r="D9" s="50" t="s">
        <v>23</v>
      </c>
      <c r="E9" s="52"/>
    </row>
    <row r="10" spans="1:5" ht="20.25" customHeight="1">
      <c r="A10" s="49">
        <v>5</v>
      </c>
      <c r="B10" s="50" t="s">
        <v>24</v>
      </c>
      <c r="C10" s="52"/>
      <c r="D10" s="50" t="s">
        <v>25</v>
      </c>
      <c r="E10" s="52"/>
    </row>
    <row r="11" spans="1:5" ht="20.25" customHeight="1">
      <c r="A11" s="49">
        <v>6</v>
      </c>
      <c r="B11" s="50" t="s">
        <v>26</v>
      </c>
      <c r="C11" s="52"/>
      <c r="D11" s="50" t="s">
        <v>27</v>
      </c>
      <c r="E11" s="52"/>
    </row>
    <row r="12" spans="1:5" ht="20.25" customHeight="1">
      <c r="A12" s="49">
        <v>7</v>
      </c>
      <c r="B12" s="50" t="s">
        <v>28</v>
      </c>
      <c r="C12" s="52"/>
      <c r="D12" s="50" t="s">
        <v>29</v>
      </c>
      <c r="E12" s="52"/>
    </row>
    <row r="13" spans="1:5" ht="20.25" customHeight="1">
      <c r="A13" s="49">
        <v>8</v>
      </c>
      <c r="B13" s="50" t="s">
        <v>1</v>
      </c>
      <c r="C13" s="52" t="s">
        <v>1</v>
      </c>
      <c r="D13" s="50" t="s">
        <v>30</v>
      </c>
      <c r="E13" s="52"/>
    </row>
    <row r="14" spans="1:5" ht="20.25" customHeight="1">
      <c r="A14" s="49">
        <v>9</v>
      </c>
      <c r="B14" s="50" t="s">
        <v>1</v>
      </c>
      <c r="C14" s="52" t="s">
        <v>1</v>
      </c>
      <c r="D14" s="50" t="s">
        <v>31</v>
      </c>
      <c r="E14" s="52">
        <v>9.09</v>
      </c>
    </row>
    <row r="15" spans="1:5" ht="20.25" customHeight="1">
      <c r="A15" s="49">
        <v>10</v>
      </c>
      <c r="B15" s="50" t="s">
        <v>1</v>
      </c>
      <c r="C15" s="52" t="s">
        <v>1</v>
      </c>
      <c r="D15" s="50" t="s">
        <v>32</v>
      </c>
      <c r="E15" s="52"/>
    </row>
    <row r="16" spans="1:5" ht="20.25" customHeight="1">
      <c r="A16" s="49">
        <v>11</v>
      </c>
      <c r="B16" s="50" t="s">
        <v>1</v>
      </c>
      <c r="C16" s="52" t="s">
        <v>1</v>
      </c>
      <c r="D16" s="50" t="s">
        <v>33</v>
      </c>
      <c r="E16" s="52"/>
    </row>
    <row r="17" spans="1:5" ht="20.25" customHeight="1">
      <c r="A17" s="49">
        <v>12</v>
      </c>
      <c r="B17" s="50" t="s">
        <v>1</v>
      </c>
      <c r="C17" s="52" t="s">
        <v>1</v>
      </c>
      <c r="D17" s="50" t="s">
        <v>34</v>
      </c>
      <c r="E17" s="52">
        <v>32249.59</v>
      </c>
    </row>
    <row r="18" spans="1:5" ht="20.25" customHeight="1">
      <c r="A18" s="49">
        <v>13</v>
      </c>
      <c r="B18" s="50" t="s">
        <v>1</v>
      </c>
      <c r="C18" s="52" t="s">
        <v>1</v>
      </c>
      <c r="D18" s="50" t="s">
        <v>35</v>
      </c>
      <c r="E18" s="52">
        <v>3207.23</v>
      </c>
    </row>
    <row r="19" spans="1:5" ht="20.25" customHeight="1">
      <c r="A19" s="49">
        <v>14</v>
      </c>
      <c r="B19" s="50" t="s">
        <v>1</v>
      </c>
      <c r="C19" s="52" t="s">
        <v>1</v>
      </c>
      <c r="D19" s="50" t="s">
        <v>36</v>
      </c>
      <c r="E19" s="52"/>
    </row>
    <row r="20" spans="1:5" ht="20.25" customHeight="1">
      <c r="A20" s="49">
        <v>15</v>
      </c>
      <c r="B20" s="50" t="s">
        <v>1</v>
      </c>
      <c r="C20" s="52" t="s">
        <v>1</v>
      </c>
      <c r="D20" s="50" t="s">
        <v>37</v>
      </c>
      <c r="E20" s="52"/>
    </row>
    <row r="21" spans="1:5" ht="20.25" customHeight="1">
      <c r="A21" s="49">
        <v>16</v>
      </c>
      <c r="B21" s="50" t="s">
        <v>1</v>
      </c>
      <c r="C21" s="52" t="s">
        <v>1</v>
      </c>
      <c r="D21" s="50" t="s">
        <v>38</v>
      </c>
      <c r="E21" s="52"/>
    </row>
    <row r="22" spans="1:5" ht="20.25" customHeight="1">
      <c r="A22" s="49">
        <v>17</v>
      </c>
      <c r="B22" s="50" t="s">
        <v>1</v>
      </c>
      <c r="C22" s="52" t="s">
        <v>1</v>
      </c>
      <c r="D22" s="50" t="s">
        <v>39</v>
      </c>
      <c r="E22" s="52"/>
    </row>
    <row r="23" spans="1:5" ht="20.25" customHeight="1">
      <c r="A23" s="49">
        <v>18</v>
      </c>
      <c r="B23" s="50" t="s">
        <v>1</v>
      </c>
      <c r="C23" s="52" t="s">
        <v>1</v>
      </c>
      <c r="D23" s="50" t="s">
        <v>40</v>
      </c>
      <c r="E23" s="52"/>
    </row>
    <row r="24" spans="1:5" ht="20.25" customHeight="1">
      <c r="A24" s="49">
        <v>19</v>
      </c>
      <c r="B24" s="50" t="s">
        <v>1</v>
      </c>
      <c r="C24" s="52" t="s">
        <v>1</v>
      </c>
      <c r="D24" s="50" t="s">
        <v>41</v>
      </c>
      <c r="E24" s="52">
        <v>15.56</v>
      </c>
    </row>
    <row r="25" spans="1:5" ht="20.25" customHeight="1">
      <c r="A25" s="49">
        <v>20</v>
      </c>
      <c r="B25" s="50" t="s">
        <v>1</v>
      </c>
      <c r="C25" s="52" t="s">
        <v>1</v>
      </c>
      <c r="D25" s="50" t="s">
        <v>42</v>
      </c>
      <c r="E25" s="52"/>
    </row>
    <row r="26" spans="1:5" ht="20.25" customHeight="1">
      <c r="A26" s="49">
        <v>21</v>
      </c>
      <c r="B26" s="50" t="s">
        <v>1</v>
      </c>
      <c r="C26" s="52" t="s">
        <v>1</v>
      </c>
      <c r="D26" s="50" t="s">
        <v>43</v>
      </c>
      <c r="E26" s="52"/>
    </row>
    <row r="27" spans="1:5" ht="20.25" customHeight="1">
      <c r="A27" s="49">
        <v>22</v>
      </c>
      <c r="B27" s="50" t="s">
        <v>1</v>
      </c>
      <c r="C27" s="52" t="s">
        <v>1</v>
      </c>
      <c r="D27" s="50" t="s">
        <v>44</v>
      </c>
      <c r="E27" s="52"/>
    </row>
    <row r="28" spans="1:5" ht="20.25" customHeight="1">
      <c r="A28" s="49">
        <v>23</v>
      </c>
      <c r="B28" s="50" t="s">
        <v>45</v>
      </c>
      <c r="C28" s="52">
        <v>35481.47</v>
      </c>
      <c r="D28" s="50" t="s">
        <v>46</v>
      </c>
      <c r="E28" s="52">
        <f>SUM(E6:E27)</f>
        <v>35481.47</v>
      </c>
    </row>
    <row r="29" spans="1:5" ht="20.25" customHeight="1">
      <c r="A29" s="49">
        <v>24</v>
      </c>
      <c r="B29" s="50" t="s">
        <v>47</v>
      </c>
      <c r="C29" s="52"/>
      <c r="D29" s="50" t="s">
        <v>48</v>
      </c>
      <c r="E29" s="52"/>
    </row>
    <row r="30" spans="1:5" ht="20.25" customHeight="1">
      <c r="A30" s="49">
        <v>25</v>
      </c>
      <c r="B30" s="50" t="s">
        <v>49</v>
      </c>
      <c r="C30" s="52"/>
      <c r="D30" s="50" t="s">
        <v>50</v>
      </c>
      <c r="E30" s="52"/>
    </row>
    <row r="31" spans="1:5" ht="20.25" customHeight="1">
      <c r="A31" s="49">
        <v>26</v>
      </c>
      <c r="B31" s="50" t="s">
        <v>51</v>
      </c>
      <c r="C31" s="52">
        <v>35481.47</v>
      </c>
      <c r="D31" s="50" t="s">
        <v>51</v>
      </c>
      <c r="E31" s="52">
        <v>35481.47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K11" sqref="K11"/>
    </sheetView>
  </sheetViews>
  <sheetFormatPr defaultColWidth="18.125" defaultRowHeight="30" customHeight="1"/>
  <cols>
    <col min="1" max="1" width="13.75390625" style="1" customWidth="1"/>
    <col min="2" max="5" width="18.125" style="1" customWidth="1"/>
    <col min="6" max="11" width="14.25390625" style="1" customWidth="1"/>
    <col min="12" max="16384" width="18.125" style="1" customWidth="1"/>
  </cols>
  <sheetData>
    <row r="1" spans="1:11" s="1" customFormat="1" ht="30" customHeight="1">
      <c r="A1" s="30" t="s">
        <v>52</v>
      </c>
      <c r="B1" s="31" t="s">
        <v>1</v>
      </c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  <c r="I1" s="31" t="s">
        <v>1</v>
      </c>
      <c r="J1" s="32" t="s">
        <v>1</v>
      </c>
      <c r="K1" s="31" t="s">
        <v>1</v>
      </c>
    </row>
    <row r="2" spans="1:11" s="1" customFormat="1" ht="25.5" customHeight="1">
      <c r="A2" s="33" t="s">
        <v>2</v>
      </c>
      <c r="B2" s="34" t="s">
        <v>1</v>
      </c>
      <c r="C2" s="34" t="s">
        <v>1</v>
      </c>
      <c r="D2" s="34" t="s">
        <v>1</v>
      </c>
      <c r="E2" s="34" t="s">
        <v>1</v>
      </c>
      <c r="F2" s="33" t="s">
        <v>53</v>
      </c>
      <c r="G2" s="34" t="s">
        <v>1</v>
      </c>
      <c r="H2" s="33" t="s">
        <v>3</v>
      </c>
      <c r="I2" s="34" t="s">
        <v>1</v>
      </c>
      <c r="J2" s="35" t="s">
        <v>4</v>
      </c>
      <c r="K2" s="34" t="s">
        <v>1</v>
      </c>
    </row>
    <row r="3" spans="1:11" s="1" customFormat="1" ht="25.5" customHeight="1">
      <c r="A3" s="34" t="s">
        <v>5</v>
      </c>
      <c r="B3" s="34" t="s">
        <v>54</v>
      </c>
      <c r="C3" s="34" t="s">
        <v>1</v>
      </c>
      <c r="D3" s="34" t="s">
        <v>55</v>
      </c>
      <c r="E3" s="34" t="s">
        <v>56</v>
      </c>
      <c r="F3" s="34" t="s">
        <v>57</v>
      </c>
      <c r="G3" s="34" t="s">
        <v>58</v>
      </c>
      <c r="H3" s="34" t="s">
        <v>1</v>
      </c>
      <c r="I3" s="34" t="s">
        <v>59</v>
      </c>
      <c r="J3" s="34" t="s">
        <v>60</v>
      </c>
      <c r="K3" s="34" t="s">
        <v>61</v>
      </c>
    </row>
    <row r="4" spans="1:11" s="1" customFormat="1" ht="25.5" customHeight="1">
      <c r="A4" s="34" t="s">
        <v>9</v>
      </c>
      <c r="B4" s="34" t="s">
        <v>62</v>
      </c>
      <c r="C4" s="34" t="s">
        <v>63</v>
      </c>
      <c r="D4" s="34" t="s">
        <v>1</v>
      </c>
      <c r="E4" s="34" t="s">
        <v>64</v>
      </c>
      <c r="F4" s="34" t="s">
        <v>65</v>
      </c>
      <c r="G4" s="34" t="s">
        <v>64</v>
      </c>
      <c r="H4" s="34" t="s">
        <v>66</v>
      </c>
      <c r="I4" s="34" t="s">
        <v>1</v>
      </c>
      <c r="J4" s="34" t="s">
        <v>1</v>
      </c>
      <c r="K4" s="34" t="s">
        <v>67</v>
      </c>
    </row>
    <row r="5" spans="1:11" s="1" customFormat="1" ht="25.5" customHeight="1">
      <c r="A5" s="34" t="s">
        <v>9</v>
      </c>
      <c r="B5" s="34" t="s">
        <v>12</v>
      </c>
      <c r="C5" s="34" t="s">
        <v>13</v>
      </c>
      <c r="D5" s="34" t="s">
        <v>14</v>
      </c>
      <c r="E5" s="34" t="s">
        <v>15</v>
      </c>
      <c r="F5" s="34" t="s">
        <v>68</v>
      </c>
      <c r="G5" s="34" t="s">
        <v>69</v>
      </c>
      <c r="H5" s="34" t="s">
        <v>70</v>
      </c>
      <c r="I5" s="34" t="s">
        <v>71</v>
      </c>
      <c r="J5" s="34" t="s">
        <v>72</v>
      </c>
      <c r="K5" s="34" t="s">
        <v>73</v>
      </c>
    </row>
    <row r="6" spans="1:11" s="1" customFormat="1" ht="25.5" customHeight="1">
      <c r="A6" s="39">
        <v>1</v>
      </c>
      <c r="B6" s="36" t="s">
        <v>1</v>
      </c>
      <c r="C6" s="36" t="s">
        <v>74</v>
      </c>
      <c r="D6" s="37">
        <f aca="true" t="shared" si="0" ref="D6:D21">SUM(E6:K6)</f>
        <v>35481.467</v>
      </c>
      <c r="E6" s="37">
        <f>E7+E10+E13+E19</f>
        <v>35481.467</v>
      </c>
      <c r="F6" s="37"/>
      <c r="G6" s="37"/>
      <c r="H6" s="37"/>
      <c r="I6" s="37"/>
      <c r="J6" s="37"/>
      <c r="K6" s="37"/>
    </row>
    <row r="7" spans="1:11" s="1" customFormat="1" ht="25.5" customHeight="1">
      <c r="A7" s="39">
        <v>2</v>
      </c>
      <c r="B7" s="36" t="s">
        <v>75</v>
      </c>
      <c r="C7" s="36" t="s">
        <v>76</v>
      </c>
      <c r="D7" s="37">
        <f t="shared" si="0"/>
        <v>9.0866</v>
      </c>
      <c r="E7" s="37">
        <v>9.0866</v>
      </c>
      <c r="F7" s="37"/>
      <c r="G7" s="37"/>
      <c r="H7" s="37"/>
      <c r="I7" s="37"/>
      <c r="J7" s="37"/>
      <c r="K7" s="37"/>
    </row>
    <row r="8" spans="1:11" s="1" customFormat="1" ht="25.5" customHeight="1">
      <c r="A8" s="39">
        <v>3</v>
      </c>
      <c r="B8" s="36" t="s">
        <v>77</v>
      </c>
      <c r="C8" s="36" t="s">
        <v>78</v>
      </c>
      <c r="D8" s="37">
        <f t="shared" si="0"/>
        <v>9.0866</v>
      </c>
      <c r="E8" s="37">
        <v>9.0866</v>
      </c>
      <c r="F8" s="37"/>
      <c r="G8" s="37"/>
      <c r="H8" s="37"/>
      <c r="I8" s="37"/>
      <c r="J8" s="37"/>
      <c r="K8" s="37"/>
    </row>
    <row r="9" spans="1:11" s="1" customFormat="1" ht="25.5" customHeight="1">
      <c r="A9" s="39">
        <v>4</v>
      </c>
      <c r="B9" s="36" t="s">
        <v>79</v>
      </c>
      <c r="C9" s="36" t="s">
        <v>80</v>
      </c>
      <c r="D9" s="37">
        <f t="shared" si="0"/>
        <v>9.0866</v>
      </c>
      <c r="E9" s="37">
        <v>9.0866</v>
      </c>
      <c r="F9" s="37"/>
      <c r="G9" s="37"/>
      <c r="H9" s="37"/>
      <c r="I9" s="37"/>
      <c r="J9" s="37"/>
      <c r="K9" s="37"/>
    </row>
    <row r="10" spans="1:11" s="1" customFormat="1" ht="25.5" customHeight="1">
      <c r="A10" s="39">
        <v>5</v>
      </c>
      <c r="B10" s="36" t="s">
        <v>81</v>
      </c>
      <c r="C10" s="36" t="s">
        <v>82</v>
      </c>
      <c r="D10" s="37">
        <f t="shared" si="0"/>
        <v>32249.592</v>
      </c>
      <c r="E10" s="37">
        <v>32249.592</v>
      </c>
      <c r="F10" s="37"/>
      <c r="G10" s="37"/>
      <c r="H10" s="37"/>
      <c r="I10" s="37"/>
      <c r="J10" s="37"/>
      <c r="K10" s="37"/>
    </row>
    <row r="11" spans="1:11" s="1" customFormat="1" ht="25.5" customHeight="1">
      <c r="A11" s="39">
        <v>6</v>
      </c>
      <c r="B11" s="36" t="s">
        <v>83</v>
      </c>
      <c r="C11" s="36" t="s">
        <v>84</v>
      </c>
      <c r="D11" s="37">
        <f t="shared" si="0"/>
        <v>32249.592</v>
      </c>
      <c r="E11" s="37">
        <v>32249.592</v>
      </c>
      <c r="F11" s="37"/>
      <c r="G11" s="37"/>
      <c r="H11" s="37"/>
      <c r="I11" s="37"/>
      <c r="J11" s="37"/>
      <c r="K11" s="37"/>
    </row>
    <row r="12" spans="1:11" s="1" customFormat="1" ht="25.5" customHeight="1">
      <c r="A12" s="39">
        <v>7</v>
      </c>
      <c r="B12" s="36" t="s">
        <v>85</v>
      </c>
      <c r="C12" s="36" t="s">
        <v>86</v>
      </c>
      <c r="D12" s="37">
        <f t="shared" si="0"/>
        <v>32249.592</v>
      </c>
      <c r="E12" s="37">
        <v>32249.592</v>
      </c>
      <c r="F12" s="37"/>
      <c r="G12" s="37"/>
      <c r="H12" s="37"/>
      <c r="I12" s="37"/>
      <c r="J12" s="37"/>
      <c r="K12" s="37"/>
    </row>
    <row r="13" spans="1:11" s="1" customFormat="1" ht="25.5" customHeight="1">
      <c r="A13" s="39">
        <v>8</v>
      </c>
      <c r="B13" s="36" t="s">
        <v>87</v>
      </c>
      <c r="C13" s="36" t="s">
        <v>88</v>
      </c>
      <c r="D13" s="37">
        <f t="shared" si="0"/>
        <v>3207.2287</v>
      </c>
      <c r="E13" s="37">
        <v>3207.2287</v>
      </c>
      <c r="F13" s="37"/>
      <c r="G13" s="37"/>
      <c r="H13" s="37"/>
      <c r="I13" s="37"/>
      <c r="J13" s="37"/>
      <c r="K13" s="37"/>
    </row>
    <row r="14" spans="1:11" s="1" customFormat="1" ht="25.5" customHeight="1">
      <c r="A14" s="39">
        <v>9</v>
      </c>
      <c r="B14" s="36" t="s">
        <v>89</v>
      </c>
      <c r="C14" s="36" t="s">
        <v>90</v>
      </c>
      <c r="D14" s="37">
        <f t="shared" si="0"/>
        <v>3207.2286999999997</v>
      </c>
      <c r="E14" s="37">
        <f>E15+E16+E17+E18</f>
        <v>3207.2286999999997</v>
      </c>
      <c r="F14" s="37"/>
      <c r="G14" s="37"/>
      <c r="H14" s="37"/>
      <c r="I14" s="37"/>
      <c r="J14" s="37"/>
      <c r="K14" s="37"/>
    </row>
    <row r="15" spans="1:11" s="1" customFormat="1" ht="25.5" customHeight="1">
      <c r="A15" s="39">
        <v>10</v>
      </c>
      <c r="B15" s="36" t="s">
        <v>91</v>
      </c>
      <c r="C15" s="36" t="s">
        <v>92</v>
      </c>
      <c r="D15" s="37">
        <f t="shared" si="0"/>
        <v>1362.2287</v>
      </c>
      <c r="E15" s="37">
        <v>1362.2287</v>
      </c>
      <c r="F15" s="37"/>
      <c r="G15" s="37"/>
      <c r="H15" s="37"/>
      <c r="I15" s="37"/>
      <c r="J15" s="37"/>
      <c r="K15" s="37"/>
    </row>
    <row r="16" spans="1:11" s="1" customFormat="1" ht="25.5" customHeight="1">
      <c r="A16" s="39">
        <v>11</v>
      </c>
      <c r="B16" s="36" t="s">
        <v>93</v>
      </c>
      <c r="C16" s="36" t="s">
        <v>94</v>
      </c>
      <c r="D16" s="37">
        <f t="shared" si="0"/>
        <v>201</v>
      </c>
      <c r="E16" s="37">
        <v>201</v>
      </c>
      <c r="F16" s="37"/>
      <c r="G16" s="37"/>
      <c r="H16" s="37"/>
      <c r="I16" s="37"/>
      <c r="J16" s="37"/>
      <c r="K16" s="37"/>
    </row>
    <row r="17" spans="1:11" s="1" customFormat="1" ht="25.5" customHeight="1">
      <c r="A17" s="39">
        <v>12</v>
      </c>
      <c r="B17" s="36" t="s">
        <v>95</v>
      </c>
      <c r="C17" s="36" t="s">
        <v>96</v>
      </c>
      <c r="D17" s="37">
        <f t="shared" si="0"/>
        <v>43</v>
      </c>
      <c r="E17" s="37">
        <v>43</v>
      </c>
      <c r="F17" s="37"/>
      <c r="G17" s="37"/>
      <c r="H17" s="37"/>
      <c r="I17" s="37"/>
      <c r="J17" s="37"/>
      <c r="K17" s="37"/>
    </row>
    <row r="18" spans="1:11" s="1" customFormat="1" ht="25.5" customHeight="1">
      <c r="A18" s="39">
        <v>13</v>
      </c>
      <c r="B18" s="36" t="s">
        <v>97</v>
      </c>
      <c r="C18" s="36" t="s">
        <v>98</v>
      </c>
      <c r="D18" s="37">
        <f t="shared" si="0"/>
        <v>1601</v>
      </c>
      <c r="E18" s="37">
        <v>1601</v>
      </c>
      <c r="F18" s="37"/>
      <c r="G18" s="37"/>
      <c r="H18" s="37"/>
      <c r="I18" s="37"/>
      <c r="J18" s="37"/>
      <c r="K18" s="37"/>
    </row>
    <row r="19" spans="1:11" s="1" customFormat="1" ht="25.5" customHeight="1">
      <c r="A19" s="39">
        <v>14</v>
      </c>
      <c r="B19" s="36" t="s">
        <v>99</v>
      </c>
      <c r="C19" s="36" t="s">
        <v>100</v>
      </c>
      <c r="D19" s="37">
        <f t="shared" si="0"/>
        <v>15.5597</v>
      </c>
      <c r="E19" s="37">
        <v>15.5597</v>
      </c>
      <c r="F19" s="37"/>
      <c r="G19" s="37"/>
      <c r="H19" s="37"/>
      <c r="I19" s="37"/>
      <c r="J19" s="37"/>
      <c r="K19" s="37"/>
    </row>
    <row r="20" spans="1:11" s="1" customFormat="1" ht="25.5" customHeight="1">
      <c r="A20" s="39">
        <v>15</v>
      </c>
      <c r="B20" s="36" t="s">
        <v>101</v>
      </c>
      <c r="C20" s="36" t="s">
        <v>102</v>
      </c>
      <c r="D20" s="37">
        <f t="shared" si="0"/>
        <v>15.5597</v>
      </c>
      <c r="E20" s="37">
        <v>15.5597</v>
      </c>
      <c r="F20" s="37"/>
      <c r="G20" s="37"/>
      <c r="H20" s="37"/>
      <c r="I20" s="37"/>
      <c r="J20" s="37"/>
      <c r="K20" s="37"/>
    </row>
    <row r="21" spans="1:11" s="1" customFormat="1" ht="25.5" customHeight="1">
      <c r="A21" s="39">
        <v>16</v>
      </c>
      <c r="B21" s="36" t="s">
        <v>103</v>
      </c>
      <c r="C21" s="36" t="s">
        <v>104</v>
      </c>
      <c r="D21" s="37">
        <f t="shared" si="0"/>
        <v>15.5597</v>
      </c>
      <c r="E21" s="37">
        <v>15.5597</v>
      </c>
      <c r="F21" s="37"/>
      <c r="G21" s="37"/>
      <c r="H21" s="37"/>
      <c r="I21" s="37"/>
      <c r="J21" s="37"/>
      <c r="K21" s="37"/>
    </row>
    <row r="22" s="1" customFormat="1" ht="30" customHeight="1">
      <c r="A22" s="42"/>
    </row>
    <row r="23" s="1" customFormat="1" ht="30" customHeight="1">
      <c r="A23" s="42"/>
    </row>
    <row r="24" s="1" customFormat="1" ht="30" customHeight="1">
      <c r="A24" s="42"/>
    </row>
    <row r="25" s="1" customFormat="1" ht="30" customHeight="1">
      <c r="A25" s="42"/>
    </row>
    <row r="26" s="1" customFormat="1" ht="30" customHeight="1">
      <c r="A26" s="42"/>
    </row>
    <row r="27" s="1" customFormat="1" ht="30" customHeight="1">
      <c r="A27" s="42"/>
    </row>
    <row r="28" s="1" customFormat="1" ht="30" customHeight="1">
      <c r="A28" s="42"/>
    </row>
    <row r="29" s="1" customFormat="1" ht="30" customHeight="1">
      <c r="A29" s="42"/>
    </row>
    <row r="30" s="1" customFormat="1" ht="30" customHeight="1">
      <c r="A30" s="42"/>
    </row>
    <row r="31" s="1" customFormat="1" ht="30" customHeight="1">
      <c r="A31" s="42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G9" sqref="G9"/>
    </sheetView>
  </sheetViews>
  <sheetFormatPr defaultColWidth="17.25390625" defaultRowHeight="21" customHeight="1"/>
  <sheetData>
    <row r="1" spans="1:9" ht="34.5" customHeight="1">
      <c r="A1" s="30" t="s">
        <v>105</v>
      </c>
      <c r="B1" s="31" t="s">
        <v>1</v>
      </c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2" t="s">
        <v>1</v>
      </c>
      <c r="I1" s="31" t="s">
        <v>1</v>
      </c>
    </row>
    <row r="2" spans="1:9" ht="21" customHeight="1">
      <c r="A2" s="33" t="s">
        <v>2</v>
      </c>
      <c r="B2" s="34" t="s">
        <v>1</v>
      </c>
      <c r="C2" s="34" t="s">
        <v>1</v>
      </c>
      <c r="D2" s="34" t="s">
        <v>1</v>
      </c>
      <c r="E2" s="33" t="s">
        <v>53</v>
      </c>
      <c r="F2" s="33" t="s">
        <v>3</v>
      </c>
      <c r="G2" s="34" t="s">
        <v>1</v>
      </c>
      <c r="H2" s="35" t="s">
        <v>4</v>
      </c>
      <c r="I2" s="34" t="s">
        <v>1</v>
      </c>
    </row>
    <row r="3" spans="1:9" ht="21" customHeight="1">
      <c r="A3" s="34" t="s">
        <v>5</v>
      </c>
      <c r="B3" s="34" t="s">
        <v>54</v>
      </c>
      <c r="C3" s="34" t="s">
        <v>1</v>
      </c>
      <c r="D3" s="34" t="s">
        <v>106</v>
      </c>
      <c r="E3" s="34" t="s">
        <v>107</v>
      </c>
      <c r="F3" s="34" t="s">
        <v>108</v>
      </c>
      <c r="G3" s="34" t="s">
        <v>109</v>
      </c>
      <c r="H3" s="34" t="s">
        <v>110</v>
      </c>
      <c r="I3" s="34" t="s">
        <v>111</v>
      </c>
    </row>
    <row r="4" spans="1:9" ht="21" customHeight="1">
      <c r="A4" s="34" t="s">
        <v>9</v>
      </c>
      <c r="B4" s="34" t="s">
        <v>62</v>
      </c>
      <c r="C4" s="34" t="s">
        <v>63</v>
      </c>
      <c r="D4" s="34" t="s">
        <v>1</v>
      </c>
      <c r="E4" s="34" t="s">
        <v>65</v>
      </c>
      <c r="F4" s="34" t="s">
        <v>112</v>
      </c>
      <c r="G4" s="34" t="s">
        <v>1</v>
      </c>
      <c r="H4" s="34" t="s">
        <v>1</v>
      </c>
      <c r="I4" s="34" t="s">
        <v>67</v>
      </c>
    </row>
    <row r="5" spans="1:9" ht="21" customHeight="1">
      <c r="A5" s="34" t="s">
        <v>9</v>
      </c>
      <c r="B5" s="34" t="s">
        <v>12</v>
      </c>
      <c r="C5" s="34" t="s">
        <v>13</v>
      </c>
      <c r="D5" s="34" t="s">
        <v>14</v>
      </c>
      <c r="E5" s="34" t="s">
        <v>15</v>
      </c>
      <c r="F5" s="34" t="s">
        <v>68</v>
      </c>
      <c r="G5" s="34" t="s">
        <v>69</v>
      </c>
      <c r="H5" s="34" t="s">
        <v>70</v>
      </c>
      <c r="I5" s="34" t="s">
        <v>71</v>
      </c>
    </row>
    <row r="6" spans="1:9" ht="21" customHeight="1">
      <c r="A6" s="39">
        <v>1</v>
      </c>
      <c r="B6" s="36" t="s">
        <v>1</v>
      </c>
      <c r="C6" s="36" t="s">
        <v>74</v>
      </c>
      <c r="D6" s="37">
        <f aca="true" t="shared" si="0" ref="D6:D21">SUM(E6:I6)</f>
        <v>35481.467</v>
      </c>
      <c r="E6" s="37">
        <f>E7+E10+E13+E19</f>
        <v>463.075</v>
      </c>
      <c r="F6" s="37">
        <f>F7+F10+F13+F19</f>
        <v>35018.392</v>
      </c>
      <c r="G6" s="37"/>
      <c r="H6" s="37"/>
      <c r="I6" s="37"/>
    </row>
    <row r="7" spans="1:9" ht="21" customHeight="1">
      <c r="A7" s="39">
        <v>2</v>
      </c>
      <c r="B7" s="36" t="s">
        <v>75</v>
      </c>
      <c r="C7" s="36" t="s">
        <v>76</v>
      </c>
      <c r="D7" s="37">
        <f t="shared" si="0"/>
        <v>9.0866</v>
      </c>
      <c r="E7" s="37">
        <v>9.0866</v>
      </c>
      <c r="F7" s="37"/>
      <c r="G7" s="37"/>
      <c r="H7" s="37"/>
      <c r="I7" s="37"/>
    </row>
    <row r="8" spans="1:9" ht="21" customHeight="1">
      <c r="A8" s="39">
        <v>3</v>
      </c>
      <c r="B8" s="36" t="s">
        <v>77</v>
      </c>
      <c r="C8" s="36" t="s">
        <v>78</v>
      </c>
      <c r="D8" s="37">
        <f t="shared" si="0"/>
        <v>9.0866</v>
      </c>
      <c r="E8" s="37">
        <v>9.0866</v>
      </c>
      <c r="F8" s="37"/>
      <c r="G8" s="37"/>
      <c r="H8" s="37"/>
      <c r="I8" s="37"/>
    </row>
    <row r="9" spans="1:9" ht="21" customHeight="1">
      <c r="A9" s="39">
        <v>4</v>
      </c>
      <c r="B9" s="36" t="s">
        <v>79</v>
      </c>
      <c r="C9" s="36" t="s">
        <v>80</v>
      </c>
      <c r="D9" s="37">
        <f t="shared" si="0"/>
        <v>9.0866</v>
      </c>
      <c r="E9" s="37">
        <v>9.0866</v>
      </c>
      <c r="F9" s="37"/>
      <c r="G9" s="37"/>
      <c r="H9" s="37"/>
      <c r="I9" s="37"/>
    </row>
    <row r="10" spans="1:9" ht="21" customHeight="1">
      <c r="A10" s="39">
        <v>5</v>
      </c>
      <c r="B10" s="36" t="s">
        <v>81</v>
      </c>
      <c r="C10" s="36" t="s">
        <v>82</v>
      </c>
      <c r="D10" s="37">
        <f t="shared" si="0"/>
        <v>32249.592</v>
      </c>
      <c r="E10" s="37"/>
      <c r="F10" s="37">
        <v>32249.592</v>
      </c>
      <c r="G10" s="37"/>
      <c r="H10" s="37"/>
      <c r="I10" s="37"/>
    </row>
    <row r="11" spans="1:9" ht="21" customHeight="1">
      <c r="A11" s="39">
        <v>6</v>
      </c>
      <c r="B11" s="36" t="s">
        <v>83</v>
      </c>
      <c r="C11" s="36" t="s">
        <v>84</v>
      </c>
      <c r="D11" s="37">
        <f t="shared" si="0"/>
        <v>32249.592</v>
      </c>
      <c r="E11" s="37"/>
      <c r="F11" s="37">
        <v>32249.592</v>
      </c>
      <c r="G11" s="37"/>
      <c r="H11" s="37"/>
      <c r="I11" s="37"/>
    </row>
    <row r="12" spans="1:9" ht="21" customHeight="1">
      <c r="A12" s="39">
        <v>7</v>
      </c>
      <c r="B12" s="36" t="s">
        <v>85</v>
      </c>
      <c r="C12" s="36" t="s">
        <v>86</v>
      </c>
      <c r="D12" s="37">
        <f t="shared" si="0"/>
        <v>32249.592</v>
      </c>
      <c r="E12" s="37"/>
      <c r="F12" s="37">
        <v>32249.592</v>
      </c>
      <c r="G12" s="37"/>
      <c r="H12" s="37"/>
      <c r="I12" s="37"/>
    </row>
    <row r="13" spans="1:9" ht="21" customHeight="1">
      <c r="A13" s="39">
        <v>8</v>
      </c>
      <c r="B13" s="36" t="s">
        <v>87</v>
      </c>
      <c r="C13" s="36" t="s">
        <v>88</v>
      </c>
      <c r="D13" s="37">
        <f t="shared" si="0"/>
        <v>3207.2287</v>
      </c>
      <c r="E13" s="37">
        <v>438.4287</v>
      </c>
      <c r="F13" s="37">
        <v>2768.8</v>
      </c>
      <c r="G13" s="37"/>
      <c r="H13" s="37"/>
      <c r="I13" s="37"/>
    </row>
    <row r="14" spans="1:9" ht="21" customHeight="1">
      <c r="A14" s="39">
        <v>9</v>
      </c>
      <c r="B14" s="36" t="s">
        <v>89</v>
      </c>
      <c r="C14" s="36" t="s">
        <v>90</v>
      </c>
      <c r="D14" s="37">
        <f t="shared" si="0"/>
        <v>3207.2287</v>
      </c>
      <c r="E14" s="37">
        <v>438.4287</v>
      </c>
      <c r="F14" s="37">
        <v>2768.8</v>
      </c>
      <c r="G14" s="37"/>
      <c r="H14" s="37"/>
      <c r="I14" s="37"/>
    </row>
    <row r="15" spans="1:9" ht="21" customHeight="1">
      <c r="A15" s="39">
        <v>10</v>
      </c>
      <c r="B15" s="36" t="s">
        <v>91</v>
      </c>
      <c r="C15" s="36" t="s">
        <v>92</v>
      </c>
      <c r="D15" s="37">
        <f t="shared" si="0"/>
        <v>1362.2287</v>
      </c>
      <c r="E15" s="37">
        <v>438.4287</v>
      </c>
      <c r="F15" s="37">
        <v>923.8</v>
      </c>
      <c r="G15" s="37"/>
      <c r="H15" s="37"/>
      <c r="I15" s="37"/>
    </row>
    <row r="16" spans="1:9" ht="21" customHeight="1">
      <c r="A16" s="39">
        <v>11</v>
      </c>
      <c r="B16" s="36" t="s">
        <v>93</v>
      </c>
      <c r="C16" s="36" t="s">
        <v>94</v>
      </c>
      <c r="D16" s="37">
        <f t="shared" si="0"/>
        <v>201</v>
      </c>
      <c r="E16" s="37"/>
      <c r="F16" s="37">
        <v>201</v>
      </c>
      <c r="G16" s="37"/>
      <c r="H16" s="37"/>
      <c r="I16" s="37"/>
    </row>
    <row r="17" spans="1:9" ht="21" customHeight="1">
      <c r="A17" s="39">
        <v>12</v>
      </c>
      <c r="B17" s="36" t="s">
        <v>95</v>
      </c>
      <c r="C17" s="36" t="s">
        <v>96</v>
      </c>
      <c r="D17" s="37">
        <f t="shared" si="0"/>
        <v>43</v>
      </c>
      <c r="E17" s="37"/>
      <c r="F17" s="37">
        <v>43</v>
      </c>
      <c r="G17" s="37"/>
      <c r="H17" s="37"/>
      <c r="I17" s="37"/>
    </row>
    <row r="18" spans="1:9" ht="21" customHeight="1">
      <c r="A18" s="39">
        <v>13</v>
      </c>
      <c r="B18" s="36" t="s">
        <v>97</v>
      </c>
      <c r="C18" s="36" t="s">
        <v>98</v>
      </c>
      <c r="D18" s="37">
        <f t="shared" si="0"/>
        <v>1601</v>
      </c>
      <c r="E18" s="37"/>
      <c r="F18" s="37">
        <v>1601</v>
      </c>
      <c r="G18" s="37"/>
      <c r="H18" s="37"/>
      <c r="I18" s="37"/>
    </row>
    <row r="19" spans="1:9" ht="21" customHeight="1">
      <c r="A19" s="39">
        <v>14</v>
      </c>
      <c r="B19" s="36" t="s">
        <v>99</v>
      </c>
      <c r="C19" s="36" t="s">
        <v>100</v>
      </c>
      <c r="D19" s="37">
        <f t="shared" si="0"/>
        <v>15.5597</v>
      </c>
      <c r="E19" s="37">
        <v>15.5597</v>
      </c>
      <c r="F19" s="37"/>
      <c r="G19" s="37"/>
      <c r="H19" s="40"/>
      <c r="I19" s="37"/>
    </row>
    <row r="20" spans="1:9" ht="21" customHeight="1">
      <c r="A20" s="39">
        <v>15</v>
      </c>
      <c r="B20" s="36" t="s">
        <v>101</v>
      </c>
      <c r="C20" s="36" t="s">
        <v>102</v>
      </c>
      <c r="D20" s="37">
        <f t="shared" si="0"/>
        <v>15.5597</v>
      </c>
      <c r="E20" s="37">
        <v>15.5597</v>
      </c>
      <c r="F20" s="37"/>
      <c r="G20" s="37"/>
      <c r="H20" s="37"/>
      <c r="I20" s="37"/>
    </row>
    <row r="21" spans="1:9" ht="21" customHeight="1">
      <c r="A21" s="39">
        <v>16</v>
      </c>
      <c r="B21" s="36" t="s">
        <v>103</v>
      </c>
      <c r="C21" s="36" t="s">
        <v>104</v>
      </c>
      <c r="D21" s="37">
        <f t="shared" si="0"/>
        <v>15.5597</v>
      </c>
      <c r="E21" s="37">
        <v>15.5597</v>
      </c>
      <c r="F21" s="37"/>
      <c r="G21" s="37"/>
      <c r="H21" s="37"/>
      <c r="I21" s="37"/>
    </row>
    <row r="24" ht="21" customHeight="1">
      <c r="D24" s="4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3">
      <selection activeCell="H28" sqref="H28"/>
    </sheetView>
  </sheetViews>
  <sheetFormatPr defaultColWidth="20.125" defaultRowHeight="30" customHeight="1"/>
  <cols>
    <col min="1" max="1" width="13.50390625" style="1" customWidth="1"/>
    <col min="2" max="2" width="22.375" style="1" customWidth="1"/>
    <col min="3" max="3" width="16.375" style="1" customWidth="1"/>
    <col min="4" max="4" width="20.125" style="1" customWidth="1"/>
    <col min="5" max="8" width="14.375" style="1" customWidth="1"/>
    <col min="9" max="16384" width="20.125" style="1" customWidth="1"/>
  </cols>
  <sheetData>
    <row r="1" spans="1:8" s="1" customFormat="1" ht="30" customHeight="1">
      <c r="A1" s="30" t="s">
        <v>113</v>
      </c>
      <c r="B1" s="31" t="s">
        <v>1</v>
      </c>
      <c r="C1" s="31" t="s">
        <v>1</v>
      </c>
      <c r="D1" s="31" t="s">
        <v>1</v>
      </c>
      <c r="E1" s="31" t="s">
        <v>1</v>
      </c>
      <c r="F1" s="31" t="s">
        <v>1</v>
      </c>
      <c r="G1" s="32" t="s">
        <v>1</v>
      </c>
      <c r="H1" s="31" t="s">
        <v>1</v>
      </c>
    </row>
    <row r="2" spans="1:8" s="1" customFormat="1" ht="30" customHeight="1">
      <c r="A2" s="33" t="s">
        <v>2</v>
      </c>
      <c r="B2" s="34" t="s">
        <v>1</v>
      </c>
      <c r="C2" s="34" t="s">
        <v>1</v>
      </c>
      <c r="D2" s="34" t="s">
        <v>1</v>
      </c>
      <c r="E2" s="33" t="s">
        <v>3</v>
      </c>
      <c r="F2" s="34" t="s">
        <v>1</v>
      </c>
      <c r="G2" s="35" t="s">
        <v>4</v>
      </c>
      <c r="H2" s="34" t="s">
        <v>1</v>
      </c>
    </row>
    <row r="3" spans="1:8" s="1" customFormat="1" ht="30" customHeight="1">
      <c r="A3" s="34" t="s">
        <v>5</v>
      </c>
      <c r="B3" s="34" t="s">
        <v>6</v>
      </c>
      <c r="C3" s="34" t="s">
        <v>1</v>
      </c>
      <c r="D3" s="34" t="s">
        <v>8</v>
      </c>
      <c r="E3" s="34" t="s">
        <v>58</v>
      </c>
      <c r="F3" s="34" t="s">
        <v>59</v>
      </c>
      <c r="G3" s="34" t="s">
        <v>60</v>
      </c>
      <c r="H3" s="34" t="s">
        <v>61</v>
      </c>
    </row>
    <row r="4" spans="1:8" s="1" customFormat="1" ht="30" customHeight="1">
      <c r="A4" s="34" t="s">
        <v>9</v>
      </c>
      <c r="B4" s="34" t="s">
        <v>10</v>
      </c>
      <c r="C4" s="34" t="s">
        <v>114</v>
      </c>
      <c r="D4" s="34" t="s">
        <v>10</v>
      </c>
      <c r="E4" s="34" t="s">
        <v>74</v>
      </c>
      <c r="F4" s="34" t="s">
        <v>115</v>
      </c>
      <c r="G4" s="34" t="s">
        <v>116</v>
      </c>
      <c r="H4" s="34" t="s">
        <v>117</v>
      </c>
    </row>
    <row r="5" spans="1:8" s="1" customFormat="1" ht="30" customHeight="1">
      <c r="A5" s="34" t="s">
        <v>9</v>
      </c>
      <c r="B5" s="34" t="s">
        <v>12</v>
      </c>
      <c r="C5" s="34" t="s">
        <v>13</v>
      </c>
      <c r="D5" s="34" t="s">
        <v>14</v>
      </c>
      <c r="E5" s="34" t="s">
        <v>15</v>
      </c>
      <c r="F5" s="34" t="s">
        <v>68</v>
      </c>
      <c r="G5" s="34" t="s">
        <v>69</v>
      </c>
      <c r="H5" s="34" t="s">
        <v>70</v>
      </c>
    </row>
    <row r="6" spans="1:8" s="1" customFormat="1" ht="30" customHeight="1">
      <c r="A6" s="39">
        <v>1</v>
      </c>
      <c r="B6" s="36" t="s">
        <v>118</v>
      </c>
      <c r="C6" s="37">
        <v>35481.467</v>
      </c>
      <c r="D6" s="36" t="s">
        <v>17</v>
      </c>
      <c r="E6" s="37"/>
      <c r="F6" s="37"/>
      <c r="G6" s="37"/>
      <c r="H6" s="37"/>
    </row>
    <row r="7" spans="1:8" s="1" customFormat="1" ht="30" customHeight="1">
      <c r="A7" s="39">
        <v>2</v>
      </c>
      <c r="B7" s="36" t="s">
        <v>119</v>
      </c>
      <c r="C7" s="37"/>
      <c r="D7" s="36" t="s">
        <v>19</v>
      </c>
      <c r="E7" s="37"/>
      <c r="F7" s="37"/>
      <c r="G7" s="37"/>
      <c r="H7" s="37"/>
    </row>
    <row r="8" spans="1:8" s="1" customFormat="1" ht="30" customHeight="1">
      <c r="A8" s="39">
        <v>3</v>
      </c>
      <c r="B8" s="36" t="s">
        <v>120</v>
      </c>
      <c r="C8" s="37"/>
      <c r="D8" s="36" t="s">
        <v>21</v>
      </c>
      <c r="E8" s="37"/>
      <c r="F8" s="37"/>
      <c r="G8" s="37"/>
      <c r="H8" s="37"/>
    </row>
    <row r="9" spans="1:8" s="1" customFormat="1" ht="30" customHeight="1">
      <c r="A9" s="39">
        <v>4</v>
      </c>
      <c r="B9" s="36" t="s">
        <v>1</v>
      </c>
      <c r="C9" s="37" t="s">
        <v>1</v>
      </c>
      <c r="D9" s="36" t="s">
        <v>23</v>
      </c>
      <c r="E9" s="37"/>
      <c r="F9" s="37"/>
      <c r="G9" s="37"/>
      <c r="H9" s="37"/>
    </row>
    <row r="10" spans="1:8" s="1" customFormat="1" ht="30" customHeight="1">
      <c r="A10" s="39">
        <v>5</v>
      </c>
      <c r="B10" s="36" t="s">
        <v>1</v>
      </c>
      <c r="C10" s="37" t="s">
        <v>1</v>
      </c>
      <c r="D10" s="36" t="s">
        <v>25</v>
      </c>
      <c r="E10" s="37"/>
      <c r="F10" s="37"/>
      <c r="G10" s="37"/>
      <c r="H10" s="37"/>
    </row>
    <row r="11" spans="1:8" s="1" customFormat="1" ht="30" customHeight="1">
      <c r="A11" s="39">
        <v>6</v>
      </c>
      <c r="B11" s="36" t="s">
        <v>1</v>
      </c>
      <c r="C11" s="37" t="s">
        <v>1</v>
      </c>
      <c r="D11" s="36" t="s">
        <v>27</v>
      </c>
      <c r="E11" s="37"/>
      <c r="F11" s="37"/>
      <c r="G11" s="37"/>
      <c r="H11" s="37"/>
    </row>
    <row r="12" spans="1:8" s="1" customFormat="1" ht="30" customHeight="1">
      <c r="A12" s="39">
        <v>7</v>
      </c>
      <c r="B12" s="36" t="s">
        <v>1</v>
      </c>
      <c r="C12" s="37" t="s">
        <v>1</v>
      </c>
      <c r="D12" s="36" t="s">
        <v>29</v>
      </c>
      <c r="E12" s="37"/>
      <c r="F12" s="37"/>
      <c r="G12" s="37"/>
      <c r="H12" s="37"/>
    </row>
    <row r="13" spans="1:8" s="1" customFormat="1" ht="30" customHeight="1">
      <c r="A13" s="39">
        <v>8</v>
      </c>
      <c r="B13" s="36" t="s">
        <v>1</v>
      </c>
      <c r="C13" s="37" t="s">
        <v>1</v>
      </c>
      <c r="D13" s="36" t="s">
        <v>30</v>
      </c>
      <c r="E13" s="37"/>
      <c r="F13" s="37"/>
      <c r="G13" s="37"/>
      <c r="H13" s="37"/>
    </row>
    <row r="14" spans="1:8" s="1" customFormat="1" ht="30" customHeight="1">
      <c r="A14" s="39">
        <v>9</v>
      </c>
      <c r="B14" s="36" t="s">
        <v>1</v>
      </c>
      <c r="C14" s="37" t="s">
        <v>1</v>
      </c>
      <c r="D14" s="36" t="s">
        <v>31</v>
      </c>
      <c r="E14" s="37"/>
      <c r="F14" s="37"/>
      <c r="G14" s="37"/>
      <c r="H14" s="37"/>
    </row>
    <row r="15" spans="1:8" s="1" customFormat="1" ht="30" customHeight="1">
      <c r="A15" s="39">
        <v>10</v>
      </c>
      <c r="B15" s="36" t="s">
        <v>1</v>
      </c>
      <c r="C15" s="37" t="s">
        <v>1</v>
      </c>
      <c r="D15" s="36" t="s">
        <v>32</v>
      </c>
      <c r="E15" s="37"/>
      <c r="F15" s="37"/>
      <c r="G15" s="37"/>
      <c r="H15" s="37"/>
    </row>
    <row r="16" spans="1:8" s="1" customFormat="1" ht="30" customHeight="1">
      <c r="A16" s="39">
        <v>11</v>
      </c>
      <c r="B16" s="36" t="s">
        <v>1</v>
      </c>
      <c r="C16" s="37" t="s">
        <v>1</v>
      </c>
      <c r="D16" s="36" t="s">
        <v>33</v>
      </c>
      <c r="E16" s="37"/>
      <c r="F16" s="37"/>
      <c r="G16" s="37"/>
      <c r="H16" s="37"/>
    </row>
    <row r="17" spans="1:8" s="1" customFormat="1" ht="30" customHeight="1">
      <c r="A17" s="39">
        <v>12</v>
      </c>
      <c r="B17" s="36" t="s">
        <v>1</v>
      </c>
      <c r="C17" s="37" t="s">
        <v>1</v>
      </c>
      <c r="D17" s="36" t="s">
        <v>34</v>
      </c>
      <c r="E17" s="37">
        <f>SUM(F17:H17)</f>
        <v>32249.592</v>
      </c>
      <c r="F17" s="37">
        <v>32249.592</v>
      </c>
      <c r="G17" s="37"/>
      <c r="H17" s="37"/>
    </row>
    <row r="18" spans="1:8" s="1" customFormat="1" ht="30" customHeight="1">
      <c r="A18" s="39">
        <v>13</v>
      </c>
      <c r="B18" s="36" t="s">
        <v>1</v>
      </c>
      <c r="C18" s="37" t="s">
        <v>1</v>
      </c>
      <c r="D18" s="36" t="s">
        <v>35</v>
      </c>
      <c r="E18" s="37">
        <f>SUM(F18:H18)</f>
        <v>3207.2287</v>
      </c>
      <c r="F18" s="37">
        <v>3207.2287</v>
      </c>
      <c r="G18" s="37"/>
      <c r="H18" s="37"/>
    </row>
    <row r="19" spans="1:8" s="1" customFormat="1" ht="30" customHeight="1">
      <c r="A19" s="39">
        <v>14</v>
      </c>
      <c r="B19" s="36" t="s">
        <v>1</v>
      </c>
      <c r="C19" s="37" t="s">
        <v>1</v>
      </c>
      <c r="D19" s="36" t="s">
        <v>36</v>
      </c>
      <c r="E19" s="37"/>
      <c r="F19" s="37"/>
      <c r="G19" s="37"/>
      <c r="H19" s="37"/>
    </row>
    <row r="20" spans="1:8" s="1" customFormat="1" ht="30" customHeight="1">
      <c r="A20" s="39">
        <v>15</v>
      </c>
      <c r="B20" s="36" t="s">
        <v>1</v>
      </c>
      <c r="C20" s="37" t="s">
        <v>1</v>
      </c>
      <c r="D20" s="36" t="s">
        <v>37</v>
      </c>
      <c r="E20" s="37"/>
      <c r="F20" s="37"/>
      <c r="G20" s="37"/>
      <c r="H20" s="37"/>
    </row>
    <row r="21" spans="1:8" s="1" customFormat="1" ht="30" customHeight="1">
      <c r="A21" s="39">
        <v>16</v>
      </c>
      <c r="B21" s="36" t="s">
        <v>1</v>
      </c>
      <c r="C21" s="37" t="s">
        <v>1</v>
      </c>
      <c r="D21" s="36" t="s">
        <v>38</v>
      </c>
      <c r="E21" s="37"/>
      <c r="F21" s="37"/>
      <c r="G21" s="37"/>
      <c r="H21" s="37"/>
    </row>
    <row r="22" spans="1:8" s="1" customFormat="1" ht="30" customHeight="1">
      <c r="A22" s="39">
        <v>17</v>
      </c>
      <c r="B22" s="36" t="s">
        <v>1</v>
      </c>
      <c r="C22" s="37" t="s">
        <v>1</v>
      </c>
      <c r="D22" s="36" t="s">
        <v>39</v>
      </c>
      <c r="E22" s="37"/>
      <c r="F22" s="37"/>
      <c r="G22" s="37"/>
      <c r="H22" s="37"/>
    </row>
    <row r="23" spans="1:8" s="1" customFormat="1" ht="30" customHeight="1">
      <c r="A23" s="39">
        <v>18</v>
      </c>
      <c r="B23" s="36" t="s">
        <v>1</v>
      </c>
      <c r="C23" s="37" t="s">
        <v>1</v>
      </c>
      <c r="D23" s="36" t="s">
        <v>40</v>
      </c>
      <c r="E23" s="37"/>
      <c r="F23" s="37"/>
      <c r="G23" s="37"/>
      <c r="H23" s="37"/>
    </row>
    <row r="24" spans="1:8" s="1" customFormat="1" ht="30" customHeight="1">
      <c r="A24" s="39">
        <v>19</v>
      </c>
      <c r="B24" s="36" t="s">
        <v>1</v>
      </c>
      <c r="C24" s="37" t="s">
        <v>1</v>
      </c>
      <c r="D24" s="36" t="s">
        <v>41</v>
      </c>
      <c r="E24" s="37">
        <f>SUM(F24:H24)</f>
        <v>15.5597</v>
      </c>
      <c r="F24" s="37">
        <v>15.5597</v>
      </c>
      <c r="G24" s="37"/>
      <c r="H24" s="37"/>
    </row>
    <row r="25" spans="1:8" s="1" customFormat="1" ht="30" customHeight="1">
      <c r="A25" s="39">
        <v>20</v>
      </c>
      <c r="B25" s="36" t="s">
        <v>1</v>
      </c>
      <c r="C25" s="37" t="s">
        <v>1</v>
      </c>
      <c r="D25" s="36" t="s">
        <v>42</v>
      </c>
      <c r="E25" s="37"/>
      <c r="F25" s="37"/>
      <c r="G25" s="37"/>
      <c r="H25" s="37"/>
    </row>
    <row r="26" spans="1:8" s="1" customFormat="1" ht="30" customHeight="1">
      <c r="A26" s="39">
        <v>21</v>
      </c>
      <c r="B26" s="36" t="s">
        <v>1</v>
      </c>
      <c r="C26" s="37" t="s">
        <v>1</v>
      </c>
      <c r="D26" s="36" t="s">
        <v>43</v>
      </c>
      <c r="E26" s="37"/>
      <c r="F26" s="37"/>
      <c r="G26" s="37"/>
      <c r="H26" s="37"/>
    </row>
    <row r="27" spans="1:8" s="1" customFormat="1" ht="30" customHeight="1">
      <c r="A27" s="39">
        <v>22</v>
      </c>
      <c r="B27" s="36" t="s">
        <v>1</v>
      </c>
      <c r="C27" s="37" t="s">
        <v>1</v>
      </c>
      <c r="D27" s="36" t="s">
        <v>44</v>
      </c>
      <c r="E27" s="37"/>
      <c r="F27" s="37"/>
      <c r="G27" s="37"/>
      <c r="H27" s="37"/>
    </row>
    <row r="28" spans="1:8" s="1" customFormat="1" ht="30" customHeight="1">
      <c r="A28" s="39">
        <v>23</v>
      </c>
      <c r="B28" s="36" t="s">
        <v>45</v>
      </c>
      <c r="C28" s="37">
        <v>35481.467</v>
      </c>
      <c r="D28" s="36" t="s">
        <v>46</v>
      </c>
      <c r="E28" s="37">
        <f>SUM(F28:H28)</f>
        <v>35472.3804</v>
      </c>
      <c r="F28" s="37">
        <f>SUM(F6:F27)</f>
        <v>35472.3804</v>
      </c>
      <c r="G28" s="37"/>
      <c r="H28" s="37"/>
    </row>
    <row r="29" spans="1:8" s="1" customFormat="1" ht="30" customHeight="1">
      <c r="A29" s="39">
        <v>24</v>
      </c>
      <c r="B29" s="36" t="s">
        <v>121</v>
      </c>
      <c r="C29" s="37"/>
      <c r="D29" s="36" t="s">
        <v>50</v>
      </c>
      <c r="E29" s="37"/>
      <c r="F29" s="37"/>
      <c r="G29" s="37"/>
      <c r="H29" s="37"/>
    </row>
    <row r="30" spans="1:8" s="1" customFormat="1" ht="30" customHeight="1">
      <c r="A30" s="39">
        <v>25</v>
      </c>
      <c r="B30" s="36" t="s">
        <v>51</v>
      </c>
      <c r="C30" s="37">
        <v>35481.467</v>
      </c>
      <c r="D30" s="36" t="s">
        <v>51</v>
      </c>
      <c r="E30" s="37">
        <f>E28+E29</f>
        <v>35472.3804</v>
      </c>
      <c r="F30" s="37">
        <f>F28+F29</f>
        <v>35472.3804</v>
      </c>
      <c r="G30" s="37"/>
      <c r="H30" s="3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J13" sqref="J13"/>
    </sheetView>
  </sheetViews>
  <sheetFormatPr defaultColWidth="16.875" defaultRowHeight="29.25" customHeight="1"/>
  <cols>
    <col min="3" max="3" width="17.875" style="0" customWidth="1"/>
  </cols>
  <sheetData>
    <row r="1" spans="1:6" ht="29.25" customHeight="1">
      <c r="A1" s="30" t="s">
        <v>122</v>
      </c>
      <c r="B1" s="31" t="s">
        <v>1</v>
      </c>
      <c r="C1" s="31" t="s">
        <v>1</v>
      </c>
      <c r="D1" s="31" t="s">
        <v>1</v>
      </c>
      <c r="E1" s="32" t="s">
        <v>1</v>
      </c>
      <c r="F1" s="31" t="s">
        <v>1</v>
      </c>
    </row>
    <row r="2" spans="1:6" ht="29.25" customHeight="1">
      <c r="A2" s="33" t="s">
        <v>2</v>
      </c>
      <c r="B2" s="34" t="s">
        <v>1</v>
      </c>
      <c r="C2" s="34" t="s">
        <v>3</v>
      </c>
      <c r="D2" s="34" t="s">
        <v>1</v>
      </c>
      <c r="E2" s="33" t="s">
        <v>3</v>
      </c>
      <c r="F2" s="35" t="s">
        <v>4</v>
      </c>
    </row>
    <row r="3" spans="1:6" ht="29.25" customHeight="1">
      <c r="A3" s="34" t="s">
        <v>5</v>
      </c>
      <c r="B3" s="34" t="s">
        <v>54</v>
      </c>
      <c r="C3" s="34" t="s">
        <v>1</v>
      </c>
      <c r="D3" s="34" t="s">
        <v>74</v>
      </c>
      <c r="E3" s="34" t="s">
        <v>107</v>
      </c>
      <c r="F3" s="34" t="s">
        <v>108</v>
      </c>
    </row>
    <row r="4" spans="1:6" ht="29.25" customHeight="1">
      <c r="A4" s="34" t="s">
        <v>9</v>
      </c>
      <c r="B4" s="34" t="s">
        <v>62</v>
      </c>
      <c r="C4" s="34" t="s">
        <v>63</v>
      </c>
      <c r="D4" s="34" t="s">
        <v>1</v>
      </c>
      <c r="E4" s="34" t="s">
        <v>1</v>
      </c>
      <c r="F4" s="34" t="s">
        <v>67</v>
      </c>
    </row>
    <row r="5" spans="1:6" ht="29.25" customHeight="1">
      <c r="A5" s="34" t="s">
        <v>9</v>
      </c>
      <c r="B5" s="34" t="s">
        <v>12</v>
      </c>
      <c r="C5" s="34" t="s">
        <v>13</v>
      </c>
      <c r="D5" s="34" t="s">
        <v>14</v>
      </c>
      <c r="E5" s="34" t="s">
        <v>15</v>
      </c>
      <c r="F5" s="34" t="s">
        <v>68</v>
      </c>
    </row>
    <row r="6" spans="1:6" ht="29.25" customHeight="1">
      <c r="A6" s="27">
        <v>1</v>
      </c>
      <c r="B6" s="36" t="s">
        <v>1</v>
      </c>
      <c r="C6" s="36" t="s">
        <v>74</v>
      </c>
      <c r="D6" s="37">
        <f aca="true" t="shared" si="0" ref="D6:D21">SUM(E6:F6)</f>
        <v>35481.467</v>
      </c>
      <c r="E6" s="37">
        <f>E7+E10+E13+E19</f>
        <v>463.075</v>
      </c>
      <c r="F6" s="37">
        <f>F7+F10+F13+F19</f>
        <v>35018.392</v>
      </c>
    </row>
    <row r="7" spans="1:6" ht="29.25" customHeight="1">
      <c r="A7" s="27">
        <v>2</v>
      </c>
      <c r="B7" s="36" t="s">
        <v>75</v>
      </c>
      <c r="C7" s="36" t="s">
        <v>76</v>
      </c>
      <c r="D7" s="37">
        <f t="shared" si="0"/>
        <v>9.0866</v>
      </c>
      <c r="E7" s="37">
        <v>9.0866</v>
      </c>
      <c r="F7" s="37"/>
    </row>
    <row r="8" spans="1:6" ht="29.25" customHeight="1">
      <c r="A8" s="27">
        <v>3</v>
      </c>
      <c r="B8" s="36" t="s">
        <v>77</v>
      </c>
      <c r="C8" s="36" t="s">
        <v>78</v>
      </c>
      <c r="D8" s="37">
        <f t="shared" si="0"/>
        <v>9.0866</v>
      </c>
      <c r="E8" s="37">
        <v>9.0866</v>
      </c>
      <c r="F8" s="37"/>
    </row>
    <row r="9" spans="1:6" ht="29.25" customHeight="1">
      <c r="A9" s="27">
        <v>4</v>
      </c>
      <c r="B9" s="36" t="s">
        <v>79</v>
      </c>
      <c r="C9" s="36" t="s">
        <v>80</v>
      </c>
      <c r="D9" s="37">
        <f t="shared" si="0"/>
        <v>9.0866</v>
      </c>
      <c r="E9" s="37">
        <v>9.0866</v>
      </c>
      <c r="F9" s="37"/>
    </row>
    <row r="10" spans="1:6" ht="29.25" customHeight="1">
      <c r="A10" s="27">
        <v>5</v>
      </c>
      <c r="B10" s="36" t="s">
        <v>81</v>
      </c>
      <c r="C10" s="36" t="s">
        <v>82</v>
      </c>
      <c r="D10" s="37">
        <f t="shared" si="0"/>
        <v>32249.592</v>
      </c>
      <c r="E10" s="37"/>
      <c r="F10" s="37">
        <v>32249.592</v>
      </c>
    </row>
    <row r="11" spans="1:6" ht="29.25" customHeight="1">
      <c r="A11" s="27">
        <v>6</v>
      </c>
      <c r="B11" s="36" t="s">
        <v>83</v>
      </c>
      <c r="C11" s="36" t="s">
        <v>84</v>
      </c>
      <c r="D11" s="37">
        <f t="shared" si="0"/>
        <v>32249.592</v>
      </c>
      <c r="E11" s="37"/>
      <c r="F11" s="37">
        <v>32249.592</v>
      </c>
    </row>
    <row r="12" spans="1:6" ht="29.25" customHeight="1">
      <c r="A12" s="27">
        <v>7</v>
      </c>
      <c r="B12" s="36" t="s">
        <v>85</v>
      </c>
      <c r="C12" s="36" t="s">
        <v>86</v>
      </c>
      <c r="D12" s="37">
        <f t="shared" si="0"/>
        <v>32249.592</v>
      </c>
      <c r="E12" s="37"/>
      <c r="F12" s="37">
        <v>32249.592</v>
      </c>
    </row>
    <row r="13" spans="1:6" ht="29.25" customHeight="1">
      <c r="A13" s="27">
        <v>8</v>
      </c>
      <c r="B13" s="36" t="s">
        <v>87</v>
      </c>
      <c r="C13" s="36" t="s">
        <v>88</v>
      </c>
      <c r="D13" s="37">
        <f t="shared" si="0"/>
        <v>3207.2287</v>
      </c>
      <c r="E13" s="37">
        <v>438.4287</v>
      </c>
      <c r="F13" s="37">
        <v>2768.8</v>
      </c>
    </row>
    <row r="14" spans="1:6" ht="29.25" customHeight="1">
      <c r="A14" s="27">
        <v>9</v>
      </c>
      <c r="B14" s="36" t="s">
        <v>89</v>
      </c>
      <c r="C14" s="36" t="s">
        <v>90</v>
      </c>
      <c r="D14" s="37">
        <f t="shared" si="0"/>
        <v>3207.2287</v>
      </c>
      <c r="E14" s="37">
        <v>438.4287</v>
      </c>
      <c r="F14" s="37">
        <v>2768.8</v>
      </c>
    </row>
    <row r="15" spans="1:6" ht="29.25" customHeight="1">
      <c r="A15" s="27">
        <v>10</v>
      </c>
      <c r="B15" s="36" t="s">
        <v>91</v>
      </c>
      <c r="C15" s="36" t="s">
        <v>92</v>
      </c>
      <c r="D15" s="37">
        <f t="shared" si="0"/>
        <v>1362.2287</v>
      </c>
      <c r="E15" s="37">
        <v>438.4287</v>
      </c>
      <c r="F15" s="37">
        <v>923.8</v>
      </c>
    </row>
    <row r="16" spans="1:6" ht="29.25" customHeight="1">
      <c r="A16" s="27">
        <v>11</v>
      </c>
      <c r="B16" s="36" t="s">
        <v>93</v>
      </c>
      <c r="C16" s="36" t="s">
        <v>94</v>
      </c>
      <c r="D16" s="37">
        <f t="shared" si="0"/>
        <v>201</v>
      </c>
      <c r="E16" s="37"/>
      <c r="F16" s="37">
        <v>201</v>
      </c>
    </row>
    <row r="17" spans="1:6" ht="29.25" customHeight="1">
      <c r="A17" s="27">
        <v>12</v>
      </c>
      <c r="B17" s="36" t="s">
        <v>95</v>
      </c>
      <c r="C17" s="36" t="s">
        <v>96</v>
      </c>
      <c r="D17" s="37">
        <f t="shared" si="0"/>
        <v>43</v>
      </c>
      <c r="E17" s="37"/>
      <c r="F17" s="37">
        <v>43</v>
      </c>
    </row>
    <row r="18" spans="1:6" ht="29.25" customHeight="1">
      <c r="A18" s="27">
        <v>13</v>
      </c>
      <c r="B18" s="36" t="s">
        <v>97</v>
      </c>
      <c r="C18" s="36" t="s">
        <v>98</v>
      </c>
      <c r="D18" s="37">
        <f t="shared" si="0"/>
        <v>1601</v>
      </c>
      <c r="E18" s="37"/>
      <c r="F18" s="37">
        <v>1601</v>
      </c>
    </row>
    <row r="19" spans="1:6" ht="29.25" customHeight="1">
      <c r="A19" s="27">
        <v>14</v>
      </c>
      <c r="B19" s="36" t="s">
        <v>99</v>
      </c>
      <c r="C19" s="36" t="s">
        <v>100</v>
      </c>
      <c r="D19" s="37">
        <f t="shared" si="0"/>
        <v>15.5597</v>
      </c>
      <c r="E19" s="37">
        <v>15.5597</v>
      </c>
      <c r="F19" s="37"/>
    </row>
    <row r="20" spans="1:6" ht="29.25" customHeight="1">
      <c r="A20" s="27">
        <v>15</v>
      </c>
      <c r="B20" s="36" t="s">
        <v>101</v>
      </c>
      <c r="C20" s="36" t="s">
        <v>102</v>
      </c>
      <c r="D20" s="37">
        <f t="shared" si="0"/>
        <v>15.5597</v>
      </c>
      <c r="E20" s="37">
        <v>15.5597</v>
      </c>
      <c r="F20" s="37"/>
    </row>
    <row r="21" spans="1:6" ht="29.25" customHeight="1">
      <c r="A21" s="27">
        <v>16</v>
      </c>
      <c r="B21" s="36" t="s">
        <v>103</v>
      </c>
      <c r="C21" s="36" t="s">
        <v>104</v>
      </c>
      <c r="D21" s="37">
        <f t="shared" si="0"/>
        <v>15.5597</v>
      </c>
      <c r="E21" s="37">
        <v>15.5597</v>
      </c>
      <c r="F21" s="3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4">
      <selection activeCell="G10" sqref="G10"/>
    </sheetView>
  </sheetViews>
  <sheetFormatPr defaultColWidth="16.50390625" defaultRowHeight="32.25" customHeight="1"/>
  <cols>
    <col min="1" max="16384" width="16.50390625" style="1" customWidth="1"/>
  </cols>
  <sheetData>
    <row r="1" spans="1:6" s="1" customFormat="1" ht="32.25" customHeight="1">
      <c r="A1" s="30" t="s">
        <v>123</v>
      </c>
      <c r="B1" s="31" t="s">
        <v>1</v>
      </c>
      <c r="C1" s="31" t="s">
        <v>1</v>
      </c>
      <c r="D1" s="31" t="s">
        <v>1</v>
      </c>
      <c r="E1" s="32" t="s">
        <v>1</v>
      </c>
      <c r="F1" s="31" t="s">
        <v>1</v>
      </c>
    </row>
    <row r="2" spans="1:6" s="1" customFormat="1" ht="32.25" customHeight="1">
      <c r="A2" s="33" t="s">
        <v>2</v>
      </c>
      <c r="B2" s="34" t="s">
        <v>1</v>
      </c>
      <c r="C2" s="34" t="s">
        <v>3</v>
      </c>
      <c r="D2" s="34" t="s">
        <v>1</v>
      </c>
      <c r="E2" s="33" t="s">
        <v>3</v>
      </c>
      <c r="F2" s="35" t="s">
        <v>4</v>
      </c>
    </row>
    <row r="3" spans="1:6" s="1" customFormat="1" ht="32.25" customHeight="1">
      <c r="A3" s="34" t="s">
        <v>5</v>
      </c>
      <c r="B3" s="34" t="s">
        <v>54</v>
      </c>
      <c r="C3" s="34" t="s">
        <v>1</v>
      </c>
      <c r="D3" s="34" t="s">
        <v>107</v>
      </c>
      <c r="E3" s="34" t="s">
        <v>107</v>
      </c>
      <c r="F3" s="34" t="s">
        <v>108</v>
      </c>
    </row>
    <row r="4" spans="1:6" s="1" customFormat="1" ht="32.25" customHeight="1">
      <c r="A4" s="34" t="s">
        <v>9</v>
      </c>
      <c r="B4" s="34" t="s">
        <v>124</v>
      </c>
      <c r="C4" s="34" t="s">
        <v>63</v>
      </c>
      <c r="D4" s="34" t="s">
        <v>74</v>
      </c>
      <c r="E4" s="34" t="s">
        <v>125</v>
      </c>
      <c r="F4" s="34" t="s">
        <v>126</v>
      </c>
    </row>
    <row r="5" spans="1:6" s="1" customFormat="1" ht="32.25" customHeight="1">
      <c r="A5" s="34" t="s">
        <v>9</v>
      </c>
      <c r="B5" s="34" t="s">
        <v>12</v>
      </c>
      <c r="C5" s="34" t="s">
        <v>13</v>
      </c>
      <c r="D5" s="34" t="s">
        <v>14</v>
      </c>
      <c r="E5" s="34" t="s">
        <v>15</v>
      </c>
      <c r="F5" s="34" t="s">
        <v>68</v>
      </c>
    </row>
    <row r="6" spans="1:7" s="1" customFormat="1" ht="32.25" customHeight="1">
      <c r="A6" s="27">
        <v>1</v>
      </c>
      <c r="B6" s="36" t="s">
        <v>1</v>
      </c>
      <c r="C6" s="36" t="s">
        <v>74</v>
      </c>
      <c r="D6" s="37">
        <v>463.08</v>
      </c>
      <c r="E6" s="37">
        <f>E7+E13+E23</f>
        <v>422.8782</v>
      </c>
      <c r="F6" s="37">
        <f aca="true" t="shared" si="0" ref="D6:F6">F7+F13+F23</f>
        <v>40.1952</v>
      </c>
      <c r="G6" s="38"/>
    </row>
    <row r="7" spans="1:6" s="1" customFormat="1" ht="32.25" customHeight="1">
      <c r="A7" s="27">
        <v>2</v>
      </c>
      <c r="B7" s="36" t="s">
        <v>127</v>
      </c>
      <c r="C7" s="36" t="s">
        <v>128</v>
      </c>
      <c r="D7" s="37">
        <f>D8++D9+D10+D11+D12</f>
        <v>392.4665</v>
      </c>
      <c r="E7" s="37">
        <f>E8++E9+E10+E11+E12</f>
        <v>392.4665</v>
      </c>
      <c r="F7" s="37"/>
    </row>
    <row r="8" spans="1:6" s="1" customFormat="1" ht="32.25" customHeight="1">
      <c r="A8" s="27">
        <v>3</v>
      </c>
      <c r="B8" s="36" t="s">
        <v>129</v>
      </c>
      <c r="C8" s="36" t="s">
        <v>130</v>
      </c>
      <c r="D8" s="37">
        <f aca="true" t="shared" si="1" ref="D8:D12">SUM(E8:F8)</f>
        <v>47.0449</v>
      </c>
      <c r="E8" s="37">
        <v>47.0449</v>
      </c>
      <c r="F8" s="37"/>
    </row>
    <row r="9" spans="1:6" s="1" customFormat="1" ht="32.25" customHeight="1">
      <c r="A9" s="27">
        <v>4</v>
      </c>
      <c r="B9" s="36" t="s">
        <v>131</v>
      </c>
      <c r="C9" s="36" t="s">
        <v>132</v>
      </c>
      <c r="D9" s="37">
        <v>78.04</v>
      </c>
      <c r="E9" s="37">
        <v>78.04</v>
      </c>
      <c r="F9" s="37"/>
    </row>
    <row r="10" spans="1:6" s="1" customFormat="1" ht="32.25" customHeight="1">
      <c r="A10" s="27">
        <v>5</v>
      </c>
      <c r="B10" s="36" t="s">
        <v>133</v>
      </c>
      <c r="C10" s="36" t="s">
        <v>134</v>
      </c>
      <c r="D10" s="37">
        <f t="shared" si="1"/>
        <v>7.0016</v>
      </c>
      <c r="E10" s="37">
        <v>7.0016</v>
      </c>
      <c r="F10" s="37"/>
    </row>
    <row r="11" spans="1:6" s="1" customFormat="1" ht="32.25" customHeight="1">
      <c r="A11" s="27">
        <v>6</v>
      </c>
      <c r="B11" s="36" t="s">
        <v>135</v>
      </c>
      <c r="C11" s="36" t="s">
        <v>136</v>
      </c>
      <c r="D11" s="37">
        <v>9.08</v>
      </c>
      <c r="E11" s="37">
        <v>9.08</v>
      </c>
      <c r="F11" s="37"/>
    </row>
    <row r="12" spans="1:6" s="1" customFormat="1" ht="32.25" customHeight="1">
      <c r="A12" s="27">
        <v>7</v>
      </c>
      <c r="B12" s="36" t="s">
        <v>137</v>
      </c>
      <c r="C12" s="36" t="s">
        <v>138</v>
      </c>
      <c r="D12" s="37">
        <f t="shared" si="1"/>
        <v>251.3</v>
      </c>
      <c r="E12" s="37">
        <v>251.3</v>
      </c>
      <c r="F12" s="37"/>
    </row>
    <row r="13" spans="1:6" s="1" customFormat="1" ht="32.25" customHeight="1">
      <c r="A13" s="27">
        <v>8</v>
      </c>
      <c r="B13" s="36" t="s">
        <v>139</v>
      </c>
      <c r="C13" s="36" t="s">
        <v>140</v>
      </c>
      <c r="D13" s="37">
        <f>D14+D15+D16+D17+D18+D19+D20+D21+D22</f>
        <v>40.1952</v>
      </c>
      <c r="E13" s="37"/>
      <c r="F13" s="37">
        <f>F14+F15+F16+F17+F18+F19+F20+F21+F22</f>
        <v>40.1952</v>
      </c>
    </row>
    <row r="14" spans="1:6" s="1" customFormat="1" ht="32.25" customHeight="1">
      <c r="A14" s="27">
        <v>9</v>
      </c>
      <c r="B14" s="36" t="s">
        <v>141</v>
      </c>
      <c r="C14" s="36" t="s">
        <v>142</v>
      </c>
      <c r="D14" s="37">
        <f aca="true" t="shared" si="2" ref="D14:D21">SUM(E14:F14)</f>
        <v>2.28</v>
      </c>
      <c r="E14" s="37"/>
      <c r="F14" s="37">
        <v>2.28</v>
      </c>
    </row>
    <row r="15" spans="1:6" s="1" customFormat="1" ht="32.25" customHeight="1">
      <c r="A15" s="27">
        <v>10</v>
      </c>
      <c r="B15" s="36" t="s">
        <v>143</v>
      </c>
      <c r="C15" s="36" t="s">
        <v>144</v>
      </c>
      <c r="D15" s="37">
        <f t="shared" si="2"/>
        <v>0.855</v>
      </c>
      <c r="E15" s="37"/>
      <c r="F15" s="37">
        <v>0.855</v>
      </c>
    </row>
    <row r="16" spans="1:6" s="1" customFormat="1" ht="32.25" customHeight="1">
      <c r="A16" s="27">
        <v>11</v>
      </c>
      <c r="B16" s="36" t="s">
        <v>145</v>
      </c>
      <c r="C16" s="36" t="s">
        <v>146</v>
      </c>
      <c r="D16" s="37">
        <f t="shared" si="2"/>
        <v>0.855</v>
      </c>
      <c r="E16" s="37"/>
      <c r="F16" s="37">
        <v>0.855</v>
      </c>
    </row>
    <row r="17" spans="1:6" s="1" customFormat="1" ht="32.25" customHeight="1">
      <c r="A17" s="27">
        <v>12</v>
      </c>
      <c r="B17" s="36" t="s">
        <v>147</v>
      </c>
      <c r="C17" s="36" t="s">
        <v>148</v>
      </c>
      <c r="D17" s="37">
        <f t="shared" si="2"/>
        <v>1.52</v>
      </c>
      <c r="E17" s="37"/>
      <c r="F17" s="37">
        <v>1.52</v>
      </c>
    </row>
    <row r="18" spans="1:6" s="1" customFormat="1" ht="32.25" customHeight="1">
      <c r="A18" s="27">
        <v>13</v>
      </c>
      <c r="B18" s="36" t="s">
        <v>149</v>
      </c>
      <c r="C18" s="36" t="s">
        <v>150</v>
      </c>
      <c r="D18" s="37">
        <f t="shared" si="2"/>
        <v>15.93</v>
      </c>
      <c r="E18" s="37"/>
      <c r="F18" s="37">
        <v>15.93</v>
      </c>
    </row>
    <row r="19" spans="1:6" s="1" customFormat="1" ht="32.25" customHeight="1">
      <c r="A19" s="27">
        <v>14</v>
      </c>
      <c r="B19" s="36" t="s">
        <v>151</v>
      </c>
      <c r="C19" s="36" t="s">
        <v>152</v>
      </c>
      <c r="D19" s="37">
        <f t="shared" si="2"/>
        <v>1.52</v>
      </c>
      <c r="E19" s="37"/>
      <c r="F19" s="37">
        <v>1.52</v>
      </c>
    </row>
    <row r="20" spans="1:6" s="1" customFormat="1" ht="32.25" customHeight="1">
      <c r="A20" s="27">
        <v>15</v>
      </c>
      <c r="B20" s="36" t="s">
        <v>153</v>
      </c>
      <c r="C20" s="36" t="s">
        <v>154</v>
      </c>
      <c r="D20" s="37">
        <f t="shared" si="2"/>
        <v>1.4126</v>
      </c>
      <c r="E20" s="37"/>
      <c r="F20" s="37">
        <v>1.4126</v>
      </c>
    </row>
    <row r="21" spans="1:6" s="1" customFormat="1" ht="32.25" customHeight="1">
      <c r="A21" s="27">
        <v>16</v>
      </c>
      <c r="B21" s="36" t="s">
        <v>155</v>
      </c>
      <c r="C21" s="36" t="s">
        <v>156</v>
      </c>
      <c r="D21" s="37">
        <f t="shared" si="2"/>
        <v>1.4126</v>
      </c>
      <c r="E21" s="37"/>
      <c r="F21" s="37">
        <v>1.4126</v>
      </c>
    </row>
    <row r="22" spans="1:6" s="1" customFormat="1" ht="32.25" customHeight="1">
      <c r="A22" s="27">
        <v>17</v>
      </c>
      <c r="B22" s="36" t="s">
        <v>157</v>
      </c>
      <c r="C22" s="36" t="s">
        <v>158</v>
      </c>
      <c r="D22" s="37">
        <v>14.41</v>
      </c>
      <c r="E22" s="37"/>
      <c r="F22" s="37">
        <v>14.41</v>
      </c>
    </row>
    <row r="23" spans="1:6" s="1" customFormat="1" ht="32.25" customHeight="1">
      <c r="A23" s="27">
        <v>18</v>
      </c>
      <c r="B23" s="36" t="s">
        <v>159</v>
      </c>
      <c r="C23" s="36" t="s">
        <v>160</v>
      </c>
      <c r="D23" s="37">
        <f>D24+D25+D26+D27</f>
        <v>30.4117</v>
      </c>
      <c r="E23" s="37">
        <f>E24+E25+E26+E27</f>
        <v>30.4117</v>
      </c>
      <c r="F23" s="37"/>
    </row>
    <row r="24" spans="1:6" s="1" customFormat="1" ht="32.25" customHeight="1">
      <c r="A24" s="27">
        <v>19</v>
      </c>
      <c r="B24" s="36" t="s">
        <v>161</v>
      </c>
      <c r="C24" s="36" t="s">
        <v>162</v>
      </c>
      <c r="D24" s="37">
        <f aca="true" t="shared" si="3" ref="D24:D27">SUM(E24:F24)</f>
        <v>2.28</v>
      </c>
      <c r="E24" s="37">
        <v>2.28</v>
      </c>
      <c r="F24" s="37"/>
    </row>
    <row r="25" spans="1:6" s="1" customFormat="1" ht="32.25" customHeight="1">
      <c r="A25" s="27">
        <v>20</v>
      </c>
      <c r="B25" s="36" t="s">
        <v>163</v>
      </c>
      <c r="C25" s="36" t="s">
        <v>164</v>
      </c>
      <c r="D25" s="37">
        <f t="shared" si="3"/>
        <v>0.072</v>
      </c>
      <c r="E25" s="37">
        <v>0.072</v>
      </c>
      <c r="F25" s="37"/>
    </row>
    <row r="26" spans="1:6" s="1" customFormat="1" ht="32.25" customHeight="1">
      <c r="A26" s="27">
        <v>21</v>
      </c>
      <c r="B26" s="36" t="s">
        <v>165</v>
      </c>
      <c r="C26" s="36" t="s">
        <v>104</v>
      </c>
      <c r="D26" s="37">
        <f t="shared" si="3"/>
        <v>15.5597</v>
      </c>
      <c r="E26" s="37">
        <v>15.5597</v>
      </c>
      <c r="F26" s="37"/>
    </row>
    <row r="27" spans="1:6" s="1" customFormat="1" ht="32.25" customHeight="1">
      <c r="A27" s="27">
        <v>22</v>
      </c>
      <c r="B27" s="36" t="s">
        <v>166</v>
      </c>
      <c r="C27" s="36" t="s">
        <v>167</v>
      </c>
      <c r="D27" s="37">
        <f t="shared" si="3"/>
        <v>12.5</v>
      </c>
      <c r="E27" s="37">
        <v>12.5</v>
      </c>
      <c r="F27" s="3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G8" sqref="G8"/>
    </sheetView>
  </sheetViews>
  <sheetFormatPr defaultColWidth="15.00390625" defaultRowHeight="29.25" customHeight="1"/>
  <sheetData>
    <row r="1" spans="1:6" ht="29.25" customHeight="1">
      <c r="A1" s="24" t="s">
        <v>168</v>
      </c>
      <c r="B1" s="25" t="s">
        <v>1</v>
      </c>
      <c r="C1" s="25" t="s">
        <v>1</v>
      </c>
      <c r="D1" s="25" t="s">
        <v>1</v>
      </c>
      <c r="E1" s="19" t="s">
        <v>1</v>
      </c>
      <c r="F1" s="25" t="s">
        <v>1</v>
      </c>
    </row>
    <row r="2" spans="1:6" ht="29.25" customHeight="1">
      <c r="A2" s="26" t="s">
        <v>2</v>
      </c>
      <c r="B2" s="9" t="s">
        <v>1</v>
      </c>
      <c r="C2" s="9" t="s">
        <v>3</v>
      </c>
      <c r="D2" s="9" t="s">
        <v>1</v>
      </c>
      <c r="E2" s="20" t="s">
        <v>3</v>
      </c>
      <c r="F2" s="22" t="s">
        <v>4</v>
      </c>
    </row>
    <row r="3" spans="1:6" ht="29.25" customHeight="1">
      <c r="A3" s="9" t="s">
        <v>5</v>
      </c>
      <c r="B3" s="9" t="s">
        <v>54</v>
      </c>
      <c r="C3" s="9" t="s">
        <v>1</v>
      </c>
      <c r="D3" s="9" t="s">
        <v>74</v>
      </c>
      <c r="E3" s="9" t="s">
        <v>107</v>
      </c>
      <c r="F3" s="9" t="s">
        <v>108</v>
      </c>
    </row>
    <row r="4" spans="1:6" ht="29.25" customHeight="1">
      <c r="A4" s="9" t="s">
        <v>9</v>
      </c>
      <c r="B4" s="9" t="s">
        <v>62</v>
      </c>
      <c r="C4" s="9" t="s">
        <v>63</v>
      </c>
      <c r="D4" s="9" t="s">
        <v>1</v>
      </c>
      <c r="E4" s="9" t="s">
        <v>1</v>
      </c>
      <c r="F4" s="9" t="s">
        <v>67</v>
      </c>
    </row>
    <row r="5" spans="1:6" ht="29.2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68</v>
      </c>
    </row>
    <row r="6" spans="1:6" ht="29.25" customHeight="1">
      <c r="A6" s="27">
        <v>1</v>
      </c>
      <c r="B6" s="28" t="s">
        <v>1</v>
      </c>
      <c r="C6" s="28" t="s">
        <v>74</v>
      </c>
      <c r="D6" s="29"/>
      <c r="E6" s="29"/>
      <c r="F6" s="29"/>
    </row>
    <row r="7" ht="29.25" customHeight="1">
      <c r="A7" s="23" t="s">
        <v>169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B11" sqref="B11"/>
    </sheetView>
  </sheetViews>
  <sheetFormatPr defaultColWidth="25.375" defaultRowHeight="27" customHeight="1"/>
  <sheetData>
    <row r="1" spans="1:6" ht="27" customHeight="1">
      <c r="A1" s="17" t="s">
        <v>170</v>
      </c>
      <c r="B1" s="18"/>
      <c r="C1" s="18"/>
      <c r="D1" s="18"/>
      <c r="E1" s="19"/>
      <c r="F1" s="18"/>
    </row>
    <row r="2" spans="1:6" ht="27" customHeight="1">
      <c r="A2" s="20" t="s">
        <v>2</v>
      </c>
      <c r="B2" s="21"/>
      <c r="C2" s="9" t="s">
        <v>3</v>
      </c>
      <c r="D2" s="21"/>
      <c r="E2" s="20" t="s">
        <v>3</v>
      </c>
      <c r="F2" s="22" t="s">
        <v>4</v>
      </c>
    </row>
    <row r="3" spans="1:6" ht="27" customHeight="1">
      <c r="A3" s="9" t="s">
        <v>5</v>
      </c>
      <c r="B3" s="9" t="s">
        <v>54</v>
      </c>
      <c r="C3" s="21"/>
      <c r="D3" s="9" t="s">
        <v>74</v>
      </c>
      <c r="E3" s="9" t="s">
        <v>107</v>
      </c>
      <c r="F3" s="9" t="s">
        <v>108</v>
      </c>
    </row>
    <row r="4" spans="1:6" ht="27" customHeight="1">
      <c r="A4" s="9" t="s">
        <v>9</v>
      </c>
      <c r="B4" s="9" t="s">
        <v>62</v>
      </c>
      <c r="C4" s="9" t="s">
        <v>63</v>
      </c>
      <c r="D4" s="21"/>
      <c r="E4" s="21"/>
      <c r="F4" s="9" t="s">
        <v>67</v>
      </c>
    </row>
    <row r="5" spans="1:6" ht="27" customHeight="1">
      <c r="A5" s="9" t="s">
        <v>9</v>
      </c>
      <c r="B5" s="21"/>
      <c r="C5" s="21"/>
      <c r="D5" s="21"/>
      <c r="E5" s="21"/>
      <c r="F5" s="21"/>
    </row>
    <row r="6" ht="27" customHeight="1">
      <c r="A6" s="23" t="s">
        <v>171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G20" sqref="G20"/>
    </sheetView>
  </sheetViews>
  <sheetFormatPr defaultColWidth="19.75390625" defaultRowHeight="26.25" customHeight="1"/>
  <cols>
    <col min="1" max="1" width="19.75390625" style="1" customWidth="1"/>
    <col min="2" max="16384" width="19.75390625" style="2" customWidth="1"/>
  </cols>
  <sheetData>
    <row r="1" spans="1:6" ht="26.25" customHeight="1">
      <c r="A1" s="3" t="s">
        <v>172</v>
      </c>
      <c r="B1" s="4" t="s">
        <v>1</v>
      </c>
      <c r="C1" s="4" t="s">
        <v>1</v>
      </c>
      <c r="D1" s="4" t="s">
        <v>1</v>
      </c>
      <c r="E1" s="5" t="s">
        <v>1</v>
      </c>
      <c r="F1" s="4" t="s">
        <v>1</v>
      </c>
    </row>
    <row r="2" spans="1:6" ht="26.25" customHeight="1">
      <c r="A2" s="6" t="s">
        <v>2</v>
      </c>
      <c r="B2" s="7" t="s">
        <v>1</v>
      </c>
      <c r="C2" s="7" t="s">
        <v>3</v>
      </c>
      <c r="D2" s="7" t="s">
        <v>1</v>
      </c>
      <c r="E2" s="6" t="s">
        <v>3</v>
      </c>
      <c r="F2" s="8" t="s">
        <v>4</v>
      </c>
    </row>
    <row r="3" spans="1:6" ht="26.25" customHeight="1">
      <c r="A3" s="9" t="s">
        <v>5</v>
      </c>
      <c r="B3" s="7" t="s">
        <v>173</v>
      </c>
      <c r="C3" s="7" t="s">
        <v>7</v>
      </c>
      <c r="D3" s="7" t="s">
        <v>1</v>
      </c>
      <c r="E3" s="7" t="s">
        <v>1</v>
      </c>
      <c r="F3" s="7" t="s">
        <v>1</v>
      </c>
    </row>
    <row r="4" spans="1:6" ht="26.25" customHeight="1">
      <c r="A4" s="9" t="s">
        <v>9</v>
      </c>
      <c r="B4" s="7" t="s">
        <v>1</v>
      </c>
      <c r="C4" s="7" t="s">
        <v>74</v>
      </c>
      <c r="D4" s="7" t="s">
        <v>115</v>
      </c>
      <c r="E4" s="7" t="s">
        <v>174</v>
      </c>
      <c r="F4" s="7" t="s">
        <v>117</v>
      </c>
    </row>
    <row r="5" spans="1:6" ht="26.25" customHeight="1">
      <c r="A5" s="9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68</v>
      </c>
    </row>
    <row r="6" spans="1:6" ht="26.25" customHeight="1">
      <c r="A6" s="10">
        <v>1</v>
      </c>
      <c r="B6" s="11" t="s">
        <v>51</v>
      </c>
      <c r="C6" s="12">
        <f>C7+C8+C11</f>
        <v>5.8794</v>
      </c>
      <c r="D6" s="12">
        <f>D7+D8+D11</f>
        <v>5.8794</v>
      </c>
      <c r="E6" s="12"/>
      <c r="F6" s="12"/>
    </row>
    <row r="7" spans="1:6" ht="26.25" customHeight="1">
      <c r="A7" s="10">
        <v>2</v>
      </c>
      <c r="B7" s="11" t="s">
        <v>175</v>
      </c>
      <c r="C7" s="12"/>
      <c r="D7" s="12"/>
      <c r="E7" s="12"/>
      <c r="F7" s="12"/>
    </row>
    <row r="8" spans="1:6" ht="26.25" customHeight="1">
      <c r="A8" s="10">
        <v>3</v>
      </c>
      <c r="B8" s="11" t="s">
        <v>176</v>
      </c>
      <c r="C8" s="13">
        <v>5.3379</v>
      </c>
      <c r="D8" s="13">
        <v>5.3379</v>
      </c>
      <c r="E8" s="12"/>
      <c r="F8" s="12"/>
    </row>
    <row r="9" spans="1:6" ht="26.25" customHeight="1">
      <c r="A9" s="10">
        <v>4</v>
      </c>
      <c r="B9" s="11" t="s">
        <v>177</v>
      </c>
      <c r="C9" s="12"/>
      <c r="D9" s="12"/>
      <c r="E9" s="12"/>
      <c r="F9" s="12"/>
    </row>
    <row r="10" spans="1:6" ht="26.25" customHeight="1">
      <c r="A10" s="10">
        <v>5</v>
      </c>
      <c r="B10" s="11" t="s">
        <v>178</v>
      </c>
      <c r="C10" s="13">
        <v>5.3379</v>
      </c>
      <c r="D10" s="13">
        <v>5.3379</v>
      </c>
      <c r="E10" s="12"/>
      <c r="F10" s="12"/>
    </row>
    <row r="11" spans="1:6" ht="26.25" customHeight="1">
      <c r="A11" s="10">
        <v>6</v>
      </c>
      <c r="B11" s="11" t="s">
        <v>179</v>
      </c>
      <c r="C11" s="12">
        <v>0.5415</v>
      </c>
      <c r="D11" s="12">
        <v>0.5415</v>
      </c>
      <c r="E11" s="12"/>
      <c r="F11" s="12"/>
    </row>
    <row r="12" spans="1:6" ht="26.25" customHeight="1">
      <c r="A12" s="14"/>
      <c r="B12" s="15"/>
      <c r="C12" s="16"/>
      <c r="D12" s="16"/>
      <c r="E12" s="16"/>
      <c r="F12" s="16"/>
    </row>
    <row r="13" spans="1:6" ht="26.25" customHeight="1">
      <c r="A13" s="14"/>
      <c r="B13" s="15"/>
      <c r="C13" s="16"/>
      <c r="D13" s="16"/>
      <c r="E13" s="16"/>
      <c r="F13" s="16"/>
    </row>
    <row r="14" spans="1:6" ht="26.25" customHeight="1">
      <c r="A14" s="14"/>
      <c r="B14" s="15"/>
      <c r="C14" s="16"/>
      <c r="D14" s="16"/>
      <c r="E14" s="16"/>
      <c r="F14" s="16"/>
    </row>
    <row r="15" spans="1:6" ht="26.25" customHeight="1">
      <c r="A15" s="14"/>
      <c r="B15" s="15"/>
      <c r="C15" s="16"/>
      <c r="D15" s="16"/>
      <c r="E15" s="16"/>
      <c r="F15" s="16"/>
    </row>
    <row r="16" spans="1:6" ht="26.25" customHeight="1">
      <c r="A16" s="14"/>
      <c r="B16" s="15"/>
      <c r="C16" s="16"/>
      <c r="D16" s="16"/>
      <c r="E16" s="16"/>
      <c r="F16" s="16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2008-09-11T09:22:52Z</dcterms:created>
  <dcterms:modified xsi:type="dcterms:W3CDTF">2017-11-16T06:30:11Z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